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19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drawings/drawing4.xml" ContentType="application/vnd.openxmlformats-officedocument.drawing+xml"/>
  <Override PartName="/xl/comments6.xml" ContentType="application/vnd.openxmlformats-officedocument.spreadsheetml.comments+xml"/>
  <Override PartName="/xl/drawings/drawing17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drawings/drawing15.xml" ContentType="application/vnd.openxmlformats-officedocument.drawing+xml"/>
  <Override PartName="/xl/comments18.xml" ContentType="application/vnd.openxmlformats-officedocument.spreadsheetml.comments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drawings/drawing13.xml" ContentType="application/vnd.openxmlformats-officedocument.drawing+xml"/>
  <Override PartName="/xl/comments16.xml" ContentType="application/vnd.openxmlformats-officedocument.spreadsheetml.comments+xml"/>
  <Override PartName="/xl/drawings/drawing22.xml" ContentType="application/vnd.openxmlformats-officedocument.drawing+xml"/>
  <Override PartName="/xl/drawings/drawing24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comments14.xml" ContentType="application/vnd.openxmlformats-officedocument.spreadsheetml.comments+xml"/>
  <Override PartName="/xl/drawings/drawing20.xml" ContentType="application/vnd.openxmlformats-officedocument.drawing+xml"/>
  <Override PartName="/xl/comments23.xml" ContentType="application/vnd.openxmlformats-officedocument.spreadsheetml.comments+xml"/>
  <Override PartName="/xl/sharedStrings.xml" ContentType="application/vnd.openxmlformats-officedocument.spreadsheetml.sharedStrings+xml"/>
  <Override PartName="/xl/comments12.xml" ContentType="application/vnd.openxmlformats-officedocument.spreadsheetml.comments+xml"/>
  <Override PartName="/xl/comments21.xml" ContentType="application/vnd.openxmlformats-officedocument.spreadsheetml.comment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20.xml" ContentType="application/vnd.openxmlformats-officedocument.spreadsheetml.comments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drawings/drawing7.xml" ContentType="application/vnd.openxmlformats-officedocument.drawing+xml"/>
  <Override PartName="/xl/comments9.xml" ContentType="application/vnd.openxmlformats-officedocument.spreadsheetml.comments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Default Extension="jpeg" ContentType="image/jpeg"/>
  <Override PartName="/xl/drawings/drawing5.xml" ContentType="application/vnd.openxmlformats-officedocument.drawing+xml"/>
  <Override PartName="/xl/comments7.xml" ContentType="application/vnd.openxmlformats-officedocument.spreadsheetml.comments+xml"/>
  <Override PartName="/xl/drawings/drawing18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comments5.xml" ContentType="application/vnd.openxmlformats-officedocument.spreadsheetml.comments+xml"/>
  <Override PartName="/xl/drawings/drawing16.xml" ContentType="application/vnd.openxmlformats-officedocument.drawing+xml"/>
  <Override PartName="/xl/comments19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drawings/drawing14.xml" ContentType="application/vnd.openxmlformats-officedocument.drawing+xml"/>
  <Override PartName="/xl/comments17.xml" ContentType="application/vnd.openxmlformats-officedocument.spreadsheetml.comments+xml"/>
  <Override PartName="/xl/drawings/drawing23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  <Override PartName="/xl/drawings/drawing12.xml" ContentType="application/vnd.openxmlformats-officedocument.drawing+xml"/>
  <Override PartName="/xl/comments15.xml" ContentType="application/vnd.openxmlformats-officedocument.spreadsheetml.comments+xml"/>
  <Override PartName="/xl/drawings/drawing21.xml" ContentType="application/vnd.openxmlformats-officedocument.drawing+xml"/>
  <Override PartName="/xl/comments24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drawings/drawing10.xml" ContentType="application/vnd.openxmlformats-officedocument.drawing+xml"/>
  <Override PartName="/xl/comments13.xml" ContentType="application/vnd.openxmlformats-officedocument.spreadsheetml.comments+xml"/>
  <Override PartName="/xl/comments22.xml" ContentType="application/vnd.openxmlformats-officedocument.spreadsheetml.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15480" windowHeight="11640" activeTab="22"/>
  </bookViews>
  <sheets>
    <sheet name="3" sheetId="187" r:id="rId1"/>
    <sheet name="4" sheetId="188" r:id="rId2"/>
    <sheet name="5" sheetId="189" r:id="rId3"/>
    <sheet name="6" sheetId="190" r:id="rId4"/>
    <sheet name="7" sheetId="191" r:id="rId5"/>
    <sheet name="8" sheetId="192" r:id="rId6"/>
    <sheet name="10" sheetId="193" r:id="rId7"/>
    <sheet name="11" sheetId="194" r:id="rId8"/>
    <sheet name="12" sheetId="195" r:id="rId9"/>
    <sheet name="13" sheetId="196" r:id="rId10"/>
    <sheet name="14" sheetId="197" r:id="rId11"/>
    <sheet name="15" sheetId="198" r:id="rId12"/>
    <sheet name="16" sheetId="199" r:id="rId13"/>
    <sheet name="17" sheetId="200" r:id="rId14"/>
    <sheet name="19" sheetId="201" r:id="rId15"/>
    <sheet name="20" sheetId="202" r:id="rId16"/>
    <sheet name="21" sheetId="203" r:id="rId17"/>
    <sheet name="22" sheetId="204" r:id="rId18"/>
    <sheet name="23" sheetId="205" r:id="rId19"/>
    <sheet name="24" sheetId="206" r:id="rId20"/>
    <sheet name="25" sheetId="207" r:id="rId21"/>
    <sheet name="26" sheetId="208" r:id="rId22"/>
    <sheet name="27" sheetId="209" r:id="rId23"/>
    <sheet name="样本" sheetId="173" r:id="rId24"/>
    <sheet name="Sheet3" sheetId="158" r:id="rId25"/>
  </sheets>
  <calcPr calcId="124519"/>
</workbook>
</file>

<file path=xl/calcChain.xml><?xml version="1.0" encoding="utf-8"?>
<calcChain xmlns="http://schemas.openxmlformats.org/spreadsheetml/2006/main">
  <c r="X25" i="209"/>
  <c r="AB62"/>
  <c r="AA62"/>
  <c r="Z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AC61"/>
  <c r="B61"/>
  <c r="AC60"/>
  <c r="AM59" a="1"/>
  <c r="AM59" s="1"/>
  <c r="AL59" a="1"/>
  <c r="AL59" s="1"/>
  <c r="AK59" a="1"/>
  <c r="AK59" s="1"/>
  <c r="AJ59" a="1"/>
  <c r="AJ59" s="1"/>
  <c r="AI59" a="1"/>
  <c r="AI59" s="1"/>
  <c r="AH59" a="1"/>
  <c r="AH59" s="1"/>
  <c r="AG59" a="1"/>
  <c r="AG59" s="1"/>
  <c r="AE59" a="1"/>
  <c r="AE59" s="1"/>
  <c r="AC59"/>
  <c r="AC58"/>
  <c r="AM57" a="1"/>
  <c r="AM57" s="1"/>
  <c r="AL57" a="1"/>
  <c r="AL57" s="1"/>
  <c r="AK57" a="1"/>
  <c r="AK57" s="1"/>
  <c r="AJ57" a="1"/>
  <c r="AJ57" s="1"/>
  <c r="AI57" a="1"/>
  <c r="AI57" s="1"/>
  <c r="AH57" a="1"/>
  <c r="AH57" s="1"/>
  <c r="AG57" a="1"/>
  <c r="AG57" s="1"/>
  <c r="AE57" a="1"/>
  <c r="AE57" s="1"/>
  <c r="AC57"/>
  <c r="AD57" s="1"/>
  <c r="AF57" s="1" a="1"/>
  <c r="AF57" s="1"/>
  <c r="AC56"/>
  <c r="B56"/>
  <c r="AM55" a="1"/>
  <c r="AM55" s="1"/>
  <c r="AL55" a="1"/>
  <c r="AL55" s="1"/>
  <c r="AK55" a="1"/>
  <c r="AK55" s="1"/>
  <c r="AJ55" a="1"/>
  <c r="AJ55" s="1"/>
  <c r="AI55" a="1"/>
  <c r="AI55" s="1"/>
  <c r="AH55" a="1"/>
  <c r="AH55" s="1"/>
  <c r="AG55" a="1"/>
  <c r="AG55" s="1"/>
  <c r="AE55" a="1"/>
  <c r="AE55" s="1"/>
  <c r="AC55"/>
  <c r="AC54"/>
  <c r="B54"/>
  <c r="AC53"/>
  <c r="B53"/>
  <c r="AC52"/>
  <c r="B52"/>
  <c r="AM51" a="1"/>
  <c r="AM51" s="1"/>
  <c r="AL51" a="1"/>
  <c r="AL51" s="1"/>
  <c r="AK51" a="1"/>
  <c r="AK51" s="1"/>
  <c r="AJ51" a="1"/>
  <c r="AJ51" s="1"/>
  <c r="AI51" a="1"/>
  <c r="AI51" s="1"/>
  <c r="AH51" a="1"/>
  <c r="AH51" s="1"/>
  <c r="AG51" a="1"/>
  <c r="AG51" s="1"/>
  <c r="AE51" a="1"/>
  <c r="AE51" s="1"/>
  <c r="AC51"/>
  <c r="AC50"/>
  <c r="AM49" a="1"/>
  <c r="AM49" s="1"/>
  <c r="AL49" a="1"/>
  <c r="AL49" s="1"/>
  <c r="AK49" a="1"/>
  <c r="AK49" s="1"/>
  <c r="AJ49" a="1"/>
  <c r="AJ49" s="1"/>
  <c r="AI49" a="1"/>
  <c r="AI49" s="1"/>
  <c r="AH49" a="1"/>
  <c r="AH49" s="1"/>
  <c r="AG49" a="1"/>
  <c r="AG49" s="1"/>
  <c r="AE49" a="1"/>
  <c r="AE49" s="1"/>
  <c r="AC49"/>
  <c r="AD49" s="1"/>
  <c r="AF49" s="1" a="1"/>
  <c r="AF49" s="1"/>
  <c r="AC48"/>
  <c r="AM47" a="1"/>
  <c r="AM47" s="1"/>
  <c r="AL47" a="1"/>
  <c r="AL47" s="1"/>
  <c r="AK47" a="1"/>
  <c r="AK47" s="1"/>
  <c r="AJ47" a="1"/>
  <c r="AJ47" s="1"/>
  <c r="AI47" a="1"/>
  <c r="AI47" s="1"/>
  <c r="AH47" a="1"/>
  <c r="AH47" s="1"/>
  <c r="AG47" a="1"/>
  <c r="AG47" s="1"/>
  <c r="AE47" a="1"/>
  <c r="AE47" s="1"/>
  <c r="AC47"/>
  <c r="AC46"/>
  <c r="AC45"/>
  <c r="B45"/>
  <c r="AC44"/>
  <c r="AC43"/>
  <c r="B43"/>
  <c r="AM43" s="1" a="1"/>
  <c r="AM43" s="1"/>
  <c r="AC42"/>
  <c r="AC41"/>
  <c r="B41"/>
  <c r="AC40"/>
  <c r="AC39"/>
  <c r="B39"/>
  <c r="AM39" s="1" a="1"/>
  <c r="AM39" s="1"/>
  <c r="AI38" a="1"/>
  <c r="AI38" s="1"/>
  <c r="AH38" a="1"/>
  <c r="AH38" s="1"/>
  <c r="AG38" a="1"/>
  <c r="AG38" s="1"/>
  <c r="AE38" a="1"/>
  <c r="AE38" s="1"/>
  <c r="AC38"/>
  <c r="AJ38" a="1"/>
  <c r="AJ38" s="1"/>
  <c r="AC37"/>
  <c r="B37"/>
  <c r="AM37" s="1" a="1"/>
  <c r="AM37" s="1"/>
  <c r="AK36" a="1"/>
  <c r="AK36" s="1"/>
  <c r="AJ36" a="1"/>
  <c r="AJ36" s="1"/>
  <c r="AI36" a="1"/>
  <c r="AI36" s="1"/>
  <c r="AH36" a="1"/>
  <c r="AH36" s="1"/>
  <c r="AG36" a="1"/>
  <c r="AG36" s="1"/>
  <c r="AE36" a="1"/>
  <c r="AE36" s="1"/>
  <c r="AC36"/>
  <c r="AD36" s="1"/>
  <c r="AF36" s="1" a="1"/>
  <c r="AF36" s="1"/>
  <c r="AC35"/>
  <c r="B35"/>
  <c r="AB34"/>
  <c r="AA34"/>
  <c r="AA63" s="1"/>
  <c r="Z34"/>
  <c r="Y34"/>
  <c r="Y63" s="1"/>
  <c r="X34"/>
  <c r="W34"/>
  <c r="W63" s="1"/>
  <c r="V34"/>
  <c r="U34"/>
  <c r="U63" s="1"/>
  <c r="T34"/>
  <c r="S34"/>
  <c r="S63" s="1"/>
  <c r="R34"/>
  <c r="Q34"/>
  <c r="Q63" s="1"/>
  <c r="P34"/>
  <c r="O34"/>
  <c r="O63" s="1"/>
  <c r="N34"/>
  <c r="M34"/>
  <c r="M63" s="1"/>
  <c r="L34"/>
  <c r="K34"/>
  <c r="K63" s="1"/>
  <c r="J34"/>
  <c r="I34"/>
  <c r="I63" s="1"/>
  <c r="H34"/>
  <c r="G34"/>
  <c r="G63" s="1"/>
  <c r="F34"/>
  <c r="E34"/>
  <c r="E63" s="1"/>
  <c r="D34"/>
  <c r="C34"/>
  <c r="C63" s="1"/>
  <c r="AC33"/>
  <c r="B33"/>
  <c r="AM33" s="1" a="1"/>
  <c r="AM33" s="1"/>
  <c r="AE32" a="1"/>
  <c r="AE32" s="1"/>
  <c r="AC32"/>
  <c r="AD32"/>
  <c r="AF32" s="1" a="1"/>
  <c r="AF32" s="1"/>
  <c r="AE31" a="1"/>
  <c r="AE31" s="1"/>
  <c r="AC31"/>
  <c r="AM31" a="1"/>
  <c r="AM31" s="1"/>
  <c r="AE30" a="1"/>
  <c r="AE30" s="1"/>
  <c r="AC30"/>
  <c r="AD30"/>
  <c r="AF30" s="1" a="1"/>
  <c r="AF30" s="1"/>
  <c r="AE29" a="1"/>
  <c r="AE29" s="1"/>
  <c r="AC29"/>
  <c r="AM29" a="1"/>
  <c r="AM29" s="1"/>
  <c r="AE28" a="1"/>
  <c r="AE28" s="1"/>
  <c r="AC28"/>
  <c r="AD28"/>
  <c r="AF28" s="1" a="1"/>
  <c r="AF28" s="1"/>
  <c r="AE27" a="1"/>
  <c r="AE27" s="1"/>
  <c r="AC27"/>
  <c r="AM27" a="1"/>
  <c r="AM27" s="1"/>
  <c r="AC26"/>
  <c r="B26"/>
  <c r="AD26" s="1"/>
  <c r="AF26" s="1" a="1"/>
  <c r="AF26" s="1"/>
  <c r="AC25"/>
  <c r="B25"/>
  <c r="AM25" s="1" a="1"/>
  <c r="AM25" s="1"/>
  <c r="AC24"/>
  <c r="B24"/>
  <c r="AD24" s="1"/>
  <c r="AF24" s="1" a="1"/>
  <c r="AF24" s="1"/>
  <c r="AC23"/>
  <c r="AM23" a="1"/>
  <c r="AM23" s="1"/>
  <c r="AG22" a="1"/>
  <c r="AG22" s="1"/>
  <c r="AE22" a="1"/>
  <c r="AE22" s="1"/>
  <c r="AC22"/>
  <c r="AD22" s="1"/>
  <c r="AF22" s="1" a="1"/>
  <c r="AF22" s="1"/>
  <c r="AC21"/>
  <c r="AG21" a="1"/>
  <c r="AG21" s="1"/>
  <c r="AM20" a="1"/>
  <c r="AM20" s="1"/>
  <c r="AL20" a="1"/>
  <c r="AL20" s="1"/>
  <c r="AK20" a="1"/>
  <c r="AK20" s="1"/>
  <c r="AJ20" a="1"/>
  <c r="AJ20" s="1"/>
  <c r="AI20" a="1"/>
  <c r="AI20" s="1"/>
  <c r="AH20" a="1"/>
  <c r="AH20" s="1"/>
  <c r="AG20" a="1"/>
  <c r="AG20" s="1"/>
  <c r="AE20" a="1"/>
  <c r="AE20" s="1"/>
  <c r="AC20"/>
  <c r="AD20" s="1"/>
  <c r="AF20" s="1" a="1"/>
  <c r="AF20" s="1"/>
  <c r="AC19"/>
  <c r="AD19" s="1"/>
  <c r="AF19" s="1" a="1"/>
  <c r="AF19" s="1"/>
  <c r="AM18" a="1"/>
  <c r="AM18" s="1"/>
  <c r="AL18" a="1"/>
  <c r="AL18" s="1"/>
  <c r="AK18" a="1"/>
  <c r="AK18" s="1"/>
  <c r="AJ18" a="1"/>
  <c r="AJ18" s="1"/>
  <c r="AI18" a="1"/>
  <c r="AI18" s="1"/>
  <c r="AH18" a="1"/>
  <c r="AH18" s="1"/>
  <c r="AG18" a="1"/>
  <c r="AG18" s="1"/>
  <c r="AE18" a="1"/>
  <c r="AE18" s="1"/>
  <c r="AC18"/>
  <c r="AD18" s="1"/>
  <c r="AF18" s="1" a="1"/>
  <c r="AF18" s="1"/>
  <c r="AC17"/>
  <c r="AD17" s="1"/>
  <c r="AF17" s="1" a="1"/>
  <c r="AF17" s="1"/>
  <c r="AM16" a="1"/>
  <c r="AM16" s="1"/>
  <c r="AL16" a="1"/>
  <c r="AL16" s="1"/>
  <c r="AK16" a="1"/>
  <c r="AK16" s="1"/>
  <c r="AJ16" a="1"/>
  <c r="AJ16" s="1"/>
  <c r="AI16" a="1"/>
  <c r="AI16" s="1"/>
  <c r="AH16" a="1"/>
  <c r="AH16" s="1"/>
  <c r="AG16" a="1"/>
  <c r="AG16" s="1"/>
  <c r="AE16" a="1"/>
  <c r="AE16" s="1"/>
  <c r="AC16"/>
  <c r="AD16" s="1"/>
  <c r="AF16" s="1" a="1"/>
  <c r="AF16" s="1"/>
  <c r="AC15"/>
  <c r="AD15" s="1"/>
  <c r="AF15" s="1" a="1"/>
  <c r="AF15" s="1"/>
  <c r="AM14" a="1"/>
  <c r="AM14" s="1"/>
  <c r="AL14" a="1"/>
  <c r="AL14" s="1"/>
  <c r="AK14" a="1"/>
  <c r="AK14" s="1"/>
  <c r="AJ14" a="1"/>
  <c r="AJ14" s="1"/>
  <c r="AI14" a="1"/>
  <c r="AI14" s="1"/>
  <c r="AH14" a="1"/>
  <c r="AH14" s="1"/>
  <c r="AG14" a="1"/>
  <c r="AG14" s="1"/>
  <c r="AE14" a="1"/>
  <c r="AE14" s="1"/>
  <c r="AC14"/>
  <c r="AD14" s="1"/>
  <c r="AF14" s="1" a="1"/>
  <c r="AF14" s="1"/>
  <c r="AC13"/>
  <c r="AD13" s="1"/>
  <c r="AF13" s="1" a="1"/>
  <c r="AF13" s="1"/>
  <c r="AM12" a="1"/>
  <c r="AM12" s="1"/>
  <c r="AL12" a="1"/>
  <c r="AL12" s="1"/>
  <c r="AK12" a="1"/>
  <c r="AK12" s="1"/>
  <c r="AJ12" a="1"/>
  <c r="AJ12" s="1"/>
  <c r="AI12" a="1"/>
  <c r="AI12" s="1"/>
  <c r="AH12" a="1"/>
  <c r="AH12" s="1"/>
  <c r="AG12" a="1"/>
  <c r="AG12" s="1"/>
  <c r="AE12" a="1"/>
  <c r="AE12" s="1"/>
  <c r="AC12"/>
  <c r="AD12" s="1"/>
  <c r="AF12" s="1" a="1"/>
  <c r="AF12" s="1"/>
  <c r="AC11"/>
  <c r="AD11" s="1"/>
  <c r="AF11" s="1" a="1"/>
  <c r="AF11" s="1"/>
  <c r="AM10" a="1"/>
  <c r="AM10" s="1"/>
  <c r="AL10" a="1"/>
  <c r="AL10" s="1"/>
  <c r="AK10" a="1"/>
  <c r="AK10" s="1"/>
  <c r="AJ10" a="1"/>
  <c r="AJ10" s="1"/>
  <c r="AI10" a="1"/>
  <c r="AI10" s="1"/>
  <c r="AH10" a="1"/>
  <c r="AH10" s="1"/>
  <c r="AG10" a="1"/>
  <c r="AG10" s="1"/>
  <c r="AE10" a="1"/>
  <c r="AE10" s="1"/>
  <c r="AC10"/>
  <c r="AD10" s="1"/>
  <c r="AF10" s="1" a="1"/>
  <c r="AF10" s="1"/>
  <c r="AC9"/>
  <c r="AD9" s="1"/>
  <c r="AF9" s="1" a="1"/>
  <c r="AF9" s="1"/>
  <c r="AM8" a="1"/>
  <c r="AM8" s="1"/>
  <c r="AL8" a="1"/>
  <c r="AL8" s="1"/>
  <c r="AK8" a="1"/>
  <c r="AK8" s="1"/>
  <c r="AJ8" a="1"/>
  <c r="AJ8" s="1"/>
  <c r="AI8" a="1"/>
  <c r="AI8" s="1"/>
  <c r="AH8" a="1"/>
  <c r="AH8" s="1"/>
  <c r="AG8" a="1"/>
  <c r="AG8" s="1"/>
  <c r="AE8" a="1"/>
  <c r="AE8" s="1"/>
  <c r="AC8"/>
  <c r="AD8" s="1"/>
  <c r="AF8" s="1" a="1"/>
  <c r="AF8" s="1"/>
  <c r="AC7"/>
  <c r="B34"/>
  <c r="Z62" i="208"/>
  <c r="X17"/>
  <c r="X15"/>
  <c r="X13"/>
  <c r="X11"/>
  <c r="X9"/>
  <c r="X7"/>
  <c r="AB62"/>
  <c r="AA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AE61" a="1"/>
  <c r="AE61" s="1"/>
  <c r="AC61"/>
  <c r="AM61" a="1"/>
  <c r="AM61" s="1"/>
  <c r="AC60"/>
  <c r="AD60"/>
  <c r="AF60" s="1" a="1"/>
  <c r="AF60" s="1"/>
  <c r="AM59" a="1"/>
  <c r="AM59" s="1"/>
  <c r="AL59" a="1"/>
  <c r="AL59" s="1"/>
  <c r="AK59" a="1"/>
  <c r="AK59" s="1"/>
  <c r="AJ59" a="1"/>
  <c r="AJ59" s="1"/>
  <c r="AI59" a="1"/>
  <c r="AI59" s="1"/>
  <c r="AH59" a="1"/>
  <c r="AH59" s="1"/>
  <c r="AG59" a="1"/>
  <c r="AG59" s="1"/>
  <c r="AE59" a="1"/>
  <c r="AE59" s="1"/>
  <c r="AC59"/>
  <c r="AD59"/>
  <c r="AF59" s="1" a="1"/>
  <c r="AF59" s="1"/>
  <c r="AC58"/>
  <c r="AD58"/>
  <c r="AF58" s="1" a="1"/>
  <c r="AF58" s="1"/>
  <c r="AM57" a="1"/>
  <c r="AM57" s="1"/>
  <c r="AL57" a="1"/>
  <c r="AL57" s="1"/>
  <c r="AK57" a="1"/>
  <c r="AK57" s="1"/>
  <c r="AJ57" a="1"/>
  <c r="AJ57" s="1"/>
  <c r="AI57" a="1"/>
  <c r="AI57" s="1"/>
  <c r="AH57" a="1"/>
  <c r="AH57" s="1"/>
  <c r="AG57" a="1"/>
  <c r="AG57" s="1"/>
  <c r="AE57" a="1"/>
  <c r="AE57" s="1"/>
  <c r="AC57"/>
  <c r="AD57"/>
  <c r="AF57" s="1" a="1"/>
  <c r="AF57" s="1"/>
  <c r="AC56"/>
  <c r="AD56"/>
  <c r="AF56" s="1" a="1"/>
  <c r="AF56" s="1"/>
  <c r="AM55" a="1"/>
  <c r="AM55" s="1"/>
  <c r="AL55" a="1"/>
  <c r="AL55" s="1"/>
  <c r="AK55" a="1"/>
  <c r="AK55" s="1"/>
  <c r="AJ55" a="1"/>
  <c r="AJ55" s="1"/>
  <c r="AI55" a="1"/>
  <c r="AI55" s="1"/>
  <c r="AH55" a="1"/>
  <c r="AH55" s="1"/>
  <c r="AG55" a="1"/>
  <c r="AG55" s="1"/>
  <c r="AE55" a="1"/>
  <c r="AE55" s="1"/>
  <c r="AC55"/>
  <c r="AD55"/>
  <c r="AF55" s="1" a="1"/>
  <c r="AF55" s="1"/>
  <c r="AC54"/>
  <c r="B54"/>
  <c r="AM53" a="1"/>
  <c r="AM53" s="1"/>
  <c r="AL53" a="1"/>
  <c r="AL53" s="1"/>
  <c r="AK53" a="1"/>
  <c r="AK53" s="1"/>
  <c r="AJ53" a="1"/>
  <c r="AJ53" s="1"/>
  <c r="AI53" a="1"/>
  <c r="AI53" s="1"/>
  <c r="AH53" a="1"/>
  <c r="AH53" s="1"/>
  <c r="AG53" a="1"/>
  <c r="AG53" s="1"/>
  <c r="AE53" a="1"/>
  <c r="AE53" s="1"/>
  <c r="AC53"/>
  <c r="AD53" s="1"/>
  <c r="AF53" s="1" a="1"/>
  <c r="AF53" s="1"/>
  <c r="AC52"/>
  <c r="B52"/>
  <c r="AC51"/>
  <c r="B51"/>
  <c r="AC50"/>
  <c r="AD50" s="1"/>
  <c r="AF50" s="1" a="1"/>
  <c r="AF50" s="1"/>
  <c r="AM49" a="1"/>
  <c r="AM49" s="1"/>
  <c r="AL49" a="1"/>
  <c r="AL49" s="1"/>
  <c r="AK49" a="1"/>
  <c r="AK49" s="1"/>
  <c r="AJ49" a="1"/>
  <c r="AJ49" s="1"/>
  <c r="AI49" a="1"/>
  <c r="AI49" s="1"/>
  <c r="AH49" a="1"/>
  <c r="AH49" s="1"/>
  <c r="AG49" a="1"/>
  <c r="AG49" s="1"/>
  <c r="AE49" a="1"/>
  <c r="AE49" s="1"/>
  <c r="AC49"/>
  <c r="AD49" s="1"/>
  <c r="AF49" s="1" a="1"/>
  <c r="AF49" s="1"/>
  <c r="AC48"/>
  <c r="AD48" s="1"/>
  <c r="AF48" s="1" a="1"/>
  <c r="AF48" s="1"/>
  <c r="AC47"/>
  <c r="B47"/>
  <c r="AC46"/>
  <c r="AD46" s="1"/>
  <c r="AF46" s="1" a="1"/>
  <c r="AF46" s="1"/>
  <c r="AC45"/>
  <c r="B45"/>
  <c r="AC44"/>
  <c r="AM43" a="1"/>
  <c r="AM43" s="1"/>
  <c r="AL43" a="1"/>
  <c r="AL43" s="1"/>
  <c r="AK43" a="1"/>
  <c r="AK43" s="1"/>
  <c r="AJ43" a="1"/>
  <c r="AJ43" s="1"/>
  <c r="AI43" a="1"/>
  <c r="AI43" s="1"/>
  <c r="AH43" a="1"/>
  <c r="AH43" s="1"/>
  <c r="AG43" a="1"/>
  <c r="AG43" s="1"/>
  <c r="AE43" a="1"/>
  <c r="AE43" s="1"/>
  <c r="AC43"/>
  <c r="AC42"/>
  <c r="AM41" a="1"/>
  <c r="AM41" s="1"/>
  <c r="AL41" a="1"/>
  <c r="AL41" s="1"/>
  <c r="AK41" a="1"/>
  <c r="AK41" s="1"/>
  <c r="AJ41" a="1"/>
  <c r="AJ41" s="1"/>
  <c r="AI41" a="1"/>
  <c r="AI41" s="1"/>
  <c r="AH41" a="1"/>
  <c r="AH41" s="1"/>
  <c r="AG41" a="1"/>
  <c r="AG41" s="1"/>
  <c r="AE41" a="1"/>
  <c r="AE41" s="1"/>
  <c r="AC41"/>
  <c r="AD41" s="1"/>
  <c r="AF41" s="1" a="1"/>
  <c r="AF41" s="1"/>
  <c r="AC40"/>
  <c r="AM39" a="1"/>
  <c r="AM39" s="1"/>
  <c r="AL39" a="1"/>
  <c r="AL39" s="1"/>
  <c r="AK39" a="1"/>
  <c r="AK39" s="1"/>
  <c r="AJ39" a="1"/>
  <c r="AJ39" s="1"/>
  <c r="AI39" a="1"/>
  <c r="AI39" s="1"/>
  <c r="AH39" a="1"/>
  <c r="AH39" s="1"/>
  <c r="AG39" a="1"/>
  <c r="AG39" s="1"/>
  <c r="AE39" a="1"/>
  <c r="AE39" s="1"/>
  <c r="AC39"/>
  <c r="AJ38" a="1"/>
  <c r="AJ38" s="1"/>
  <c r="AI38" a="1"/>
  <c r="AI38" s="1"/>
  <c r="AH38" a="1"/>
  <c r="AH38" s="1"/>
  <c r="AG38" a="1"/>
  <c r="AG38" s="1"/>
  <c r="AE38" a="1"/>
  <c r="AE38" s="1"/>
  <c r="AC38"/>
  <c r="AC37"/>
  <c r="AM37" a="1"/>
  <c r="AM37" s="1"/>
  <c r="AM36" a="1"/>
  <c r="AM36" s="1"/>
  <c r="AL36" a="1"/>
  <c r="AL36" s="1"/>
  <c r="AK36" a="1"/>
  <c r="AK36" s="1"/>
  <c r="AJ36" a="1"/>
  <c r="AJ36" s="1"/>
  <c r="AI36" a="1"/>
  <c r="AI36" s="1"/>
  <c r="AH36" a="1"/>
  <c r="AH36" s="1"/>
  <c r="AG36" a="1"/>
  <c r="AG36" s="1"/>
  <c r="AE36" a="1"/>
  <c r="AE36" s="1"/>
  <c r="AC36"/>
  <c r="AD36"/>
  <c r="AF36" s="1" a="1"/>
  <c r="AF36" s="1"/>
  <c r="AC35"/>
  <c r="B62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AC33"/>
  <c r="AM33" a="1"/>
  <c r="AM33" s="1"/>
  <c r="AM32" a="1"/>
  <c r="AM32" s="1"/>
  <c r="AL32" a="1"/>
  <c r="AL32" s="1"/>
  <c r="AK32" a="1"/>
  <c r="AK32" s="1"/>
  <c r="AJ32" a="1"/>
  <c r="AJ32" s="1"/>
  <c r="AI32" a="1"/>
  <c r="AI32" s="1"/>
  <c r="AH32" a="1"/>
  <c r="AH32" s="1"/>
  <c r="AG32" a="1"/>
  <c r="AG32" s="1"/>
  <c r="AE32" a="1"/>
  <c r="AE32" s="1"/>
  <c r="AC32"/>
  <c r="AD32"/>
  <c r="AF32" s="1" a="1"/>
  <c r="AF32" s="1"/>
  <c r="AC31"/>
  <c r="AM31" a="1"/>
  <c r="AM31" s="1"/>
  <c r="AM30" a="1"/>
  <c r="AM30" s="1"/>
  <c r="AL30" a="1"/>
  <c r="AL30" s="1"/>
  <c r="AK30" a="1"/>
  <c r="AK30" s="1"/>
  <c r="AJ30" a="1"/>
  <c r="AJ30" s="1"/>
  <c r="AI30" a="1"/>
  <c r="AI30" s="1"/>
  <c r="AH30" a="1"/>
  <c r="AH30" s="1"/>
  <c r="AG30" a="1"/>
  <c r="AG30" s="1"/>
  <c r="AE30" a="1"/>
  <c r="AE30" s="1"/>
  <c r="AC30"/>
  <c r="AD30"/>
  <c r="AF30" s="1" a="1"/>
  <c r="AF30" s="1"/>
  <c r="AC29"/>
  <c r="AM29" a="1"/>
  <c r="AM29" s="1"/>
  <c r="AM28" a="1"/>
  <c r="AM28" s="1"/>
  <c r="AL28" a="1"/>
  <c r="AL28" s="1"/>
  <c r="AK28" a="1"/>
  <c r="AK28" s="1"/>
  <c r="AJ28" a="1"/>
  <c r="AJ28" s="1"/>
  <c r="AI28" a="1"/>
  <c r="AI28" s="1"/>
  <c r="AH28" a="1"/>
  <c r="AH28" s="1"/>
  <c r="AG28" a="1"/>
  <c r="AG28" s="1"/>
  <c r="AE28" a="1"/>
  <c r="AE28" s="1"/>
  <c r="AC28"/>
  <c r="AD28"/>
  <c r="AF28" s="1" a="1"/>
  <c r="AF28" s="1"/>
  <c r="AC27"/>
  <c r="AM27" a="1"/>
  <c r="AM27" s="1"/>
  <c r="AC26"/>
  <c r="B26"/>
  <c r="AM26" s="1" a="1"/>
  <c r="AM26" s="1"/>
  <c r="AC25"/>
  <c r="AM25" a="1"/>
  <c r="AM25" s="1"/>
  <c r="AC24"/>
  <c r="B24"/>
  <c r="AM24" s="1" a="1"/>
  <c r="AM24" s="1"/>
  <c r="AC23"/>
  <c r="B23"/>
  <c r="AM22" a="1"/>
  <c r="AM22" s="1"/>
  <c r="AL22" a="1"/>
  <c r="AL22" s="1"/>
  <c r="AK22" a="1"/>
  <c r="AK22" s="1"/>
  <c r="AJ22" a="1"/>
  <c r="AJ22" s="1"/>
  <c r="AI22" a="1"/>
  <c r="AI22" s="1"/>
  <c r="AH22" a="1"/>
  <c r="AH22" s="1"/>
  <c r="AG22" a="1"/>
  <c r="AG22" s="1"/>
  <c r="AE22" a="1"/>
  <c r="AE22" s="1"/>
  <c r="AC22"/>
  <c r="AC21"/>
  <c r="AC20"/>
  <c r="B20"/>
  <c r="AD20" s="1"/>
  <c r="AF20" s="1" a="1"/>
  <c r="AF20" s="1"/>
  <c r="AC19"/>
  <c r="AM18" a="1"/>
  <c r="AM18" s="1"/>
  <c r="AL18" a="1"/>
  <c r="AL18" s="1"/>
  <c r="AK18" a="1"/>
  <c r="AK18" s="1"/>
  <c r="AJ18" a="1"/>
  <c r="AJ18" s="1"/>
  <c r="AI18" a="1"/>
  <c r="AI18" s="1"/>
  <c r="AH18" a="1"/>
  <c r="AH18" s="1"/>
  <c r="AG18" a="1"/>
  <c r="AG18" s="1"/>
  <c r="AE18" a="1"/>
  <c r="AE18" s="1"/>
  <c r="AC18"/>
  <c r="AC17"/>
  <c r="B17"/>
  <c r="AM16" a="1"/>
  <c r="AM16" s="1"/>
  <c r="AL16" a="1"/>
  <c r="AL16" s="1"/>
  <c r="AK16" a="1"/>
  <c r="AK16" s="1"/>
  <c r="AJ16" a="1"/>
  <c r="AJ16" s="1"/>
  <c r="AI16" a="1"/>
  <c r="AI16" s="1"/>
  <c r="AH16" a="1"/>
  <c r="AH16" s="1"/>
  <c r="AG16" a="1"/>
  <c r="AG16" s="1"/>
  <c r="AE16" a="1"/>
  <c r="AE16" s="1"/>
  <c r="AC16"/>
  <c r="AD16"/>
  <c r="AF16" s="1" a="1"/>
  <c r="AF16" s="1"/>
  <c r="AC15"/>
  <c r="B15"/>
  <c r="AC14"/>
  <c r="AL14" a="1"/>
  <c r="AL14" s="1"/>
  <c r="AC13"/>
  <c r="B13"/>
  <c r="AM13" s="1" a="1"/>
  <c r="AM13" s="1"/>
  <c r="AC12"/>
  <c r="AD12" s="1"/>
  <c r="AF12" s="1" a="1"/>
  <c r="AF12" s="1"/>
  <c r="AC11"/>
  <c r="B11"/>
  <c r="AM11" s="1" a="1"/>
  <c r="AM11" s="1"/>
  <c r="AC10"/>
  <c r="AD10" s="1"/>
  <c r="AF10" s="1" a="1"/>
  <c r="AF10" s="1"/>
  <c r="AC9"/>
  <c r="B9"/>
  <c r="AM9" s="1" a="1"/>
  <c r="AM9" s="1"/>
  <c r="AC8"/>
  <c r="AD8" s="1"/>
  <c r="AF8" s="1" a="1"/>
  <c r="AF8" s="1"/>
  <c r="AC7"/>
  <c r="B7"/>
  <c r="AL7" s="1" a="1"/>
  <c r="AL7" s="1"/>
  <c r="X61" i="207"/>
  <c r="AB62"/>
  <c r="AA62"/>
  <c r="Z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AC61"/>
  <c r="B61"/>
  <c r="AM61" s="1" a="1"/>
  <c r="AM61" s="1"/>
  <c r="AC60"/>
  <c r="AD60" s="1"/>
  <c r="AF60" s="1" a="1"/>
  <c r="AF60" s="1"/>
  <c r="AC59"/>
  <c r="B59"/>
  <c r="AC58"/>
  <c r="AD58" s="1"/>
  <c r="AF58" s="1" a="1"/>
  <c r="AF58" s="1"/>
  <c r="AM57" a="1"/>
  <c r="AM57" s="1"/>
  <c r="AL57" a="1"/>
  <c r="AL57" s="1"/>
  <c r="AK57" a="1"/>
  <c r="AK57" s="1"/>
  <c r="AJ57" a="1"/>
  <c r="AJ57" s="1"/>
  <c r="AI57" a="1"/>
  <c r="AI57" s="1"/>
  <c r="AH57" a="1"/>
  <c r="AH57" s="1"/>
  <c r="AG57" a="1"/>
  <c r="AG57" s="1"/>
  <c r="AE57" a="1"/>
  <c r="AE57" s="1"/>
  <c r="AC57"/>
  <c r="AD57" s="1"/>
  <c r="AF57" s="1" a="1"/>
  <c r="AF57" s="1"/>
  <c r="AC56"/>
  <c r="AD56" s="1"/>
  <c r="AF56" s="1" a="1"/>
  <c r="AF56" s="1"/>
  <c r="AM55" a="1"/>
  <c r="AM55" s="1"/>
  <c r="AL55" a="1"/>
  <c r="AL55" s="1"/>
  <c r="AK55" a="1"/>
  <c r="AK55" s="1"/>
  <c r="AJ55" a="1"/>
  <c r="AJ55" s="1"/>
  <c r="AI55" a="1"/>
  <c r="AI55" s="1"/>
  <c r="AH55" a="1"/>
  <c r="AH55" s="1"/>
  <c r="AG55" a="1"/>
  <c r="AG55" s="1"/>
  <c r="AE55" a="1"/>
  <c r="AE55" s="1"/>
  <c r="AC55"/>
  <c r="AD55" s="1"/>
  <c r="AF55" s="1" a="1"/>
  <c r="AF55" s="1"/>
  <c r="AC54"/>
  <c r="AD54" s="1"/>
  <c r="AF54" s="1" a="1"/>
  <c r="AF54" s="1"/>
  <c r="AM53" a="1"/>
  <c r="AM53" s="1"/>
  <c r="AL53" a="1"/>
  <c r="AL53" s="1"/>
  <c r="AK53" a="1"/>
  <c r="AK53" s="1"/>
  <c r="AJ53" a="1"/>
  <c r="AJ53" s="1"/>
  <c r="AI53" a="1"/>
  <c r="AI53" s="1"/>
  <c r="AH53" a="1"/>
  <c r="AH53" s="1"/>
  <c r="AG53" a="1"/>
  <c r="AG53" s="1"/>
  <c r="AE53" a="1"/>
  <c r="AE53" s="1"/>
  <c r="AC53"/>
  <c r="AD53" s="1"/>
  <c r="AF53" s="1" a="1"/>
  <c r="AF53" s="1"/>
  <c r="AC52"/>
  <c r="B52"/>
  <c r="AC51"/>
  <c r="B51"/>
  <c r="AC50"/>
  <c r="AD50" s="1"/>
  <c r="AF50" s="1" a="1"/>
  <c r="AF50" s="1"/>
  <c r="AM49" a="1"/>
  <c r="AM49" s="1"/>
  <c r="AL49" a="1"/>
  <c r="AL49" s="1"/>
  <c r="AK49" a="1"/>
  <c r="AK49" s="1"/>
  <c r="AJ49" a="1"/>
  <c r="AJ49" s="1"/>
  <c r="AI49" a="1"/>
  <c r="AI49" s="1"/>
  <c r="AH49" a="1"/>
  <c r="AH49" s="1"/>
  <c r="AG49" a="1"/>
  <c r="AG49" s="1"/>
  <c r="AE49" a="1"/>
  <c r="AE49" s="1"/>
  <c r="AC49"/>
  <c r="AD49" s="1"/>
  <c r="AF49" s="1" a="1"/>
  <c r="AF49" s="1"/>
  <c r="AC48"/>
  <c r="AD48" s="1"/>
  <c r="AF48" s="1" a="1"/>
  <c r="AF48" s="1"/>
  <c r="AC47"/>
  <c r="B47"/>
  <c r="AC46"/>
  <c r="AD46" s="1"/>
  <c r="AF46" s="1" a="1"/>
  <c r="AF46" s="1"/>
  <c r="AC45"/>
  <c r="B45"/>
  <c r="AC44"/>
  <c r="AD44" s="1"/>
  <c r="AF44" s="1" a="1"/>
  <c r="AF44" s="1"/>
  <c r="AM43" a="1"/>
  <c r="AM43" s="1"/>
  <c r="AL43" a="1"/>
  <c r="AL43" s="1"/>
  <c r="AK43" a="1"/>
  <c r="AK43" s="1"/>
  <c r="AJ43" a="1"/>
  <c r="AJ43" s="1"/>
  <c r="AI43" a="1"/>
  <c r="AI43" s="1"/>
  <c r="AH43" a="1"/>
  <c r="AH43" s="1"/>
  <c r="AG43" a="1"/>
  <c r="AG43" s="1"/>
  <c r="AE43" a="1"/>
  <c r="AE43" s="1"/>
  <c r="AC43"/>
  <c r="AC42"/>
  <c r="AM41" a="1"/>
  <c r="AM41" s="1"/>
  <c r="AL41" a="1"/>
  <c r="AL41" s="1"/>
  <c r="AK41" a="1"/>
  <c r="AK41" s="1"/>
  <c r="AJ41" a="1"/>
  <c r="AJ41" s="1"/>
  <c r="AI41" a="1"/>
  <c r="AI41" s="1"/>
  <c r="AH41" a="1"/>
  <c r="AH41" s="1"/>
  <c r="AG41" a="1"/>
  <c r="AG41" s="1"/>
  <c r="AE41" a="1"/>
  <c r="AE41" s="1"/>
  <c r="AC41"/>
  <c r="AD41" s="1"/>
  <c r="AF41" s="1" a="1"/>
  <c r="AF41" s="1"/>
  <c r="AC40"/>
  <c r="AM39" a="1"/>
  <c r="AM39" s="1"/>
  <c r="AL39" a="1"/>
  <c r="AL39" s="1"/>
  <c r="AK39" a="1"/>
  <c r="AK39" s="1"/>
  <c r="AJ39" a="1"/>
  <c r="AJ39" s="1"/>
  <c r="AI39" a="1"/>
  <c r="AI39" s="1"/>
  <c r="AH39" a="1"/>
  <c r="AH39" s="1"/>
  <c r="AG39" a="1"/>
  <c r="AG39" s="1"/>
  <c r="AE39" a="1"/>
  <c r="AE39" s="1"/>
  <c r="AC39"/>
  <c r="AJ38" a="1"/>
  <c r="AJ38" s="1"/>
  <c r="AI38" a="1"/>
  <c r="AI38" s="1"/>
  <c r="AH38" a="1"/>
  <c r="AH38" s="1"/>
  <c r="AG38" a="1"/>
  <c r="AG38" s="1"/>
  <c r="AE38" a="1"/>
  <c r="AE38" s="1"/>
  <c r="AC38"/>
  <c r="AC37"/>
  <c r="AM36" a="1"/>
  <c r="AM36" s="1"/>
  <c r="AL36" a="1"/>
  <c r="AL36" s="1"/>
  <c r="AK36" a="1"/>
  <c r="AK36" s="1"/>
  <c r="AJ36" a="1"/>
  <c r="AJ36" s="1"/>
  <c r="AI36" a="1"/>
  <c r="AI36" s="1"/>
  <c r="AH36" a="1"/>
  <c r="AH36" s="1"/>
  <c r="AG36" a="1"/>
  <c r="AG36" s="1"/>
  <c r="AE36" a="1"/>
  <c r="AE36" s="1"/>
  <c r="AC36"/>
  <c r="AC35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AC33"/>
  <c r="B33"/>
  <c r="AM32" a="1"/>
  <c r="AM32" s="1"/>
  <c r="AL32" a="1"/>
  <c r="AL32" s="1"/>
  <c r="AK32" a="1"/>
  <c r="AK32" s="1"/>
  <c r="AJ32" a="1"/>
  <c r="AJ32" s="1"/>
  <c r="AI32" a="1"/>
  <c r="AI32" s="1"/>
  <c r="AH32" a="1"/>
  <c r="AH32" s="1"/>
  <c r="AG32" a="1"/>
  <c r="AG32" s="1"/>
  <c r="AE32" a="1"/>
  <c r="AE32" s="1"/>
  <c r="AC32"/>
  <c r="AD32" s="1"/>
  <c r="AF32" s="1" a="1"/>
  <c r="AF32" s="1"/>
  <c r="AC31"/>
  <c r="B31"/>
  <c r="AM30" a="1"/>
  <c r="AM30" s="1"/>
  <c r="AL30" a="1"/>
  <c r="AL30" s="1"/>
  <c r="AK30" a="1"/>
  <c r="AK30" s="1"/>
  <c r="AJ30" a="1"/>
  <c r="AJ30" s="1"/>
  <c r="AI30" a="1"/>
  <c r="AI30" s="1"/>
  <c r="AH30" a="1"/>
  <c r="AH30" s="1"/>
  <c r="AG30" a="1"/>
  <c r="AG30" s="1"/>
  <c r="AE30" a="1"/>
  <c r="AE30" s="1"/>
  <c r="AC30"/>
  <c r="AC29"/>
  <c r="AM28" a="1"/>
  <c r="AM28" s="1"/>
  <c r="AL28" a="1"/>
  <c r="AL28" s="1"/>
  <c r="AK28" a="1"/>
  <c r="AK28" s="1"/>
  <c r="AJ28" a="1"/>
  <c r="AJ28" s="1"/>
  <c r="AI28" a="1"/>
  <c r="AI28" s="1"/>
  <c r="AH28" a="1"/>
  <c r="AH28" s="1"/>
  <c r="AG28" a="1"/>
  <c r="AG28" s="1"/>
  <c r="AE28" a="1"/>
  <c r="AE28" s="1"/>
  <c r="AC28"/>
  <c r="AD28"/>
  <c r="AF28" s="1" a="1"/>
  <c r="AF28" s="1"/>
  <c r="AC27"/>
  <c r="AM26" a="1"/>
  <c r="AM26" s="1"/>
  <c r="AL26" a="1"/>
  <c r="AL26" s="1"/>
  <c r="AK26" a="1"/>
  <c r="AK26" s="1"/>
  <c r="AJ26" a="1"/>
  <c r="AJ26" s="1"/>
  <c r="AI26" a="1"/>
  <c r="AI26" s="1"/>
  <c r="AH26" a="1"/>
  <c r="AH26" s="1"/>
  <c r="AG26" a="1"/>
  <c r="AG26" s="1"/>
  <c r="AE26" a="1"/>
  <c r="AE26" s="1"/>
  <c r="AC26"/>
  <c r="AC25"/>
  <c r="AC24"/>
  <c r="B24"/>
  <c r="AM24" s="1" a="1"/>
  <c r="AM24" s="1"/>
  <c r="AC23"/>
  <c r="B23"/>
  <c r="AM22" a="1"/>
  <c r="AM22" s="1"/>
  <c r="AL22" a="1"/>
  <c r="AL22" s="1"/>
  <c r="AK22" a="1"/>
  <c r="AK22" s="1"/>
  <c r="AJ22" a="1"/>
  <c r="AJ22" s="1"/>
  <c r="AI22" a="1"/>
  <c r="AI22" s="1"/>
  <c r="AH22" a="1"/>
  <c r="AH22" s="1"/>
  <c r="AG22" a="1"/>
  <c r="AG22" s="1"/>
  <c r="AE22" a="1"/>
  <c r="AE22" s="1"/>
  <c r="AC22"/>
  <c r="AC21"/>
  <c r="AM20" a="1"/>
  <c r="AM20" s="1"/>
  <c r="AL20" a="1"/>
  <c r="AL20" s="1"/>
  <c r="AK20" a="1"/>
  <c r="AK20" s="1"/>
  <c r="AJ20" a="1"/>
  <c r="AJ20" s="1"/>
  <c r="AI20" a="1"/>
  <c r="AI20" s="1"/>
  <c r="AH20" a="1"/>
  <c r="AH20" s="1"/>
  <c r="AG20" a="1"/>
  <c r="AG20" s="1"/>
  <c r="AE20" a="1"/>
  <c r="AE20" s="1"/>
  <c r="AC20"/>
  <c r="AD20" s="1"/>
  <c r="AF20" s="1" a="1"/>
  <c r="AF20" s="1"/>
  <c r="AC19"/>
  <c r="B19"/>
  <c r="AM18" a="1"/>
  <c r="AM18" s="1"/>
  <c r="AL18" a="1"/>
  <c r="AL18" s="1"/>
  <c r="AK18" a="1"/>
  <c r="AK18" s="1"/>
  <c r="AJ18" a="1"/>
  <c r="AJ18" s="1"/>
  <c r="AI18" a="1"/>
  <c r="AI18" s="1"/>
  <c r="AH18" a="1"/>
  <c r="AH18" s="1"/>
  <c r="AG18" a="1"/>
  <c r="AG18" s="1"/>
  <c r="AE18" a="1"/>
  <c r="AE18" s="1"/>
  <c r="AC18"/>
  <c r="AC17"/>
  <c r="B17"/>
  <c r="AM16" a="1"/>
  <c r="AM16" s="1"/>
  <c r="AL16" a="1"/>
  <c r="AL16" s="1"/>
  <c r="AK16" a="1"/>
  <c r="AK16" s="1"/>
  <c r="AJ16" a="1"/>
  <c r="AJ16" s="1"/>
  <c r="AI16" a="1"/>
  <c r="AI16" s="1"/>
  <c r="AH16" a="1"/>
  <c r="AH16" s="1"/>
  <c r="AG16" a="1"/>
  <c r="AG16" s="1"/>
  <c r="AE16" a="1"/>
  <c r="AE16" s="1"/>
  <c r="AC16"/>
  <c r="AD16" s="1"/>
  <c r="AF16" s="1" a="1"/>
  <c r="AF16" s="1"/>
  <c r="AC15"/>
  <c r="AC14"/>
  <c r="AM14" a="1"/>
  <c r="AM14" s="1"/>
  <c r="AM13" a="1"/>
  <c r="AM13" s="1"/>
  <c r="AL13" a="1"/>
  <c r="AL13" s="1"/>
  <c r="AK13" a="1"/>
  <c r="AK13" s="1"/>
  <c r="AJ13" a="1"/>
  <c r="AJ13" s="1"/>
  <c r="AI13" a="1"/>
  <c r="AI13" s="1"/>
  <c r="AH13" a="1"/>
  <c r="AH13" s="1"/>
  <c r="AG13" a="1"/>
  <c r="AG13" s="1"/>
  <c r="AE13" a="1"/>
  <c r="AE13" s="1"/>
  <c r="AC13"/>
  <c r="AD13"/>
  <c r="AF13" s="1" a="1"/>
  <c r="AF13" s="1"/>
  <c r="AC12"/>
  <c r="AM12" a="1"/>
  <c r="AM12" s="1"/>
  <c r="AM11" a="1"/>
  <c r="AM11" s="1"/>
  <c r="AL11" a="1"/>
  <c r="AL11" s="1"/>
  <c r="AK11" a="1"/>
  <c r="AK11" s="1"/>
  <c r="AJ11" a="1"/>
  <c r="AJ11" s="1"/>
  <c r="AI11" a="1"/>
  <c r="AI11" s="1"/>
  <c r="AH11" a="1"/>
  <c r="AH11" s="1"/>
  <c r="AG11" a="1"/>
  <c r="AG11" s="1"/>
  <c r="AE11" a="1"/>
  <c r="AE11" s="1"/>
  <c r="AC11"/>
  <c r="AD11"/>
  <c r="AF11" s="1" a="1"/>
  <c r="AF11" s="1"/>
  <c r="AC10"/>
  <c r="AM10" a="1"/>
  <c r="AM10" s="1"/>
  <c r="AM9" a="1"/>
  <c r="AM9" s="1"/>
  <c r="AL9" a="1"/>
  <c r="AL9" s="1"/>
  <c r="AK9" a="1"/>
  <c r="AK9" s="1"/>
  <c r="AJ9" a="1"/>
  <c r="AJ9" s="1"/>
  <c r="AI9" a="1"/>
  <c r="AI9" s="1"/>
  <c r="AH9" a="1"/>
  <c r="AH9" s="1"/>
  <c r="AG9" a="1"/>
  <c r="AG9" s="1"/>
  <c r="AE9" a="1"/>
  <c r="AE9" s="1"/>
  <c r="AC9"/>
  <c r="AD9"/>
  <c r="AF9" s="1" a="1"/>
  <c r="AF9" s="1"/>
  <c r="AC8"/>
  <c r="AM8" a="1"/>
  <c r="AM8" s="1"/>
  <c r="AM7" a="1"/>
  <c r="AM7" s="1"/>
  <c r="AL7" a="1"/>
  <c r="AL7" s="1"/>
  <c r="AK7" a="1"/>
  <c r="AK7" s="1"/>
  <c r="AJ7" a="1"/>
  <c r="AJ7" s="1"/>
  <c r="AI7" a="1"/>
  <c r="AI7" s="1"/>
  <c r="AH7" a="1"/>
  <c r="AH7" s="1"/>
  <c r="AG7" a="1"/>
  <c r="AG7" s="1"/>
  <c r="AE7" a="1"/>
  <c r="AE7" s="1"/>
  <c r="AC7"/>
  <c r="B54" i="206"/>
  <c r="X54"/>
  <c r="X52"/>
  <c r="X23"/>
  <c r="AD61" i="209" l="1"/>
  <c r="AF61" s="1" a="1"/>
  <c r="AF61" s="1"/>
  <c r="AE61" a="1"/>
  <c r="AE61" s="1"/>
  <c r="AH61" a="1"/>
  <c r="AH61" s="1"/>
  <c r="AJ61" a="1"/>
  <c r="AJ61" s="1"/>
  <c r="AL61" a="1"/>
  <c r="AL61" s="1"/>
  <c r="AG61" a="1"/>
  <c r="AG61" s="1"/>
  <c r="AI61" a="1"/>
  <c r="AI61" s="1"/>
  <c r="AK61" a="1"/>
  <c r="AK61" s="1"/>
  <c r="AM61" a="1"/>
  <c r="AM61" s="1"/>
  <c r="AD53"/>
  <c r="AF53" s="1" a="1"/>
  <c r="AF53" s="1"/>
  <c r="AE53" a="1"/>
  <c r="AE53" s="1"/>
  <c r="AH53" a="1"/>
  <c r="AH53" s="1"/>
  <c r="AJ53" a="1"/>
  <c r="AJ53" s="1"/>
  <c r="AL53" a="1"/>
  <c r="AL53" s="1"/>
  <c r="AG53" a="1"/>
  <c r="AG53" s="1"/>
  <c r="AI53" a="1"/>
  <c r="AI53" s="1"/>
  <c r="AK53" a="1"/>
  <c r="AK53" s="1"/>
  <c r="AM53" a="1"/>
  <c r="AM53" s="1"/>
  <c r="AD45"/>
  <c r="AF45" s="1" a="1"/>
  <c r="AF45" s="1"/>
  <c r="AE45" a="1"/>
  <c r="AE45" s="1"/>
  <c r="AH45" a="1"/>
  <c r="AH45" s="1"/>
  <c r="AJ45" a="1"/>
  <c r="AJ45" s="1"/>
  <c r="AL45" a="1"/>
  <c r="AL45" s="1"/>
  <c r="AG45" a="1"/>
  <c r="AG45" s="1"/>
  <c r="AI45" a="1"/>
  <c r="AI45" s="1"/>
  <c r="AK45" a="1"/>
  <c r="AK45" s="1"/>
  <c r="AM45" a="1"/>
  <c r="AM45" s="1"/>
  <c r="B62"/>
  <c r="AE43" a="1"/>
  <c r="AE43" s="1"/>
  <c r="AH43" a="1"/>
  <c r="AH43" s="1"/>
  <c r="AJ43" a="1"/>
  <c r="AJ43" s="1"/>
  <c r="AL43" a="1"/>
  <c r="AL43" s="1"/>
  <c r="AG43" a="1"/>
  <c r="AG43" s="1"/>
  <c r="AI43" a="1"/>
  <c r="AI43" s="1"/>
  <c r="AK43" a="1"/>
  <c r="AK43" s="1"/>
  <c r="AD41"/>
  <c r="AF41" s="1" a="1"/>
  <c r="AF41" s="1"/>
  <c r="AE41" a="1"/>
  <c r="AE41" s="1"/>
  <c r="AH41" a="1"/>
  <c r="AH41" s="1"/>
  <c r="AJ41" a="1"/>
  <c r="AJ41" s="1"/>
  <c r="AL41" a="1"/>
  <c r="AL41" s="1"/>
  <c r="AG41" a="1"/>
  <c r="AG41" s="1"/>
  <c r="AI41" a="1"/>
  <c r="AI41" s="1"/>
  <c r="AK41" a="1"/>
  <c r="AK41" s="1"/>
  <c r="AM41" a="1"/>
  <c r="AM41" s="1"/>
  <c r="AE39" a="1"/>
  <c r="AE39" s="1"/>
  <c r="AH39" a="1"/>
  <c r="AH39" s="1"/>
  <c r="AJ39" a="1"/>
  <c r="AJ39" s="1"/>
  <c r="AL39" a="1"/>
  <c r="AL39" s="1"/>
  <c r="AG39" a="1"/>
  <c r="AG39" s="1"/>
  <c r="AI39" a="1"/>
  <c r="AI39" s="1"/>
  <c r="AK39" a="1"/>
  <c r="AK39" s="1"/>
  <c r="AE33" a="1"/>
  <c r="AE33" s="1"/>
  <c r="AE26" a="1"/>
  <c r="AE26" s="1"/>
  <c r="AE25" a="1"/>
  <c r="AE25" s="1"/>
  <c r="AE24" a="1"/>
  <c r="AE24" s="1"/>
  <c r="AE7" a="1"/>
  <c r="AE7" s="1"/>
  <c r="AG7" a="1"/>
  <c r="AG7" s="1"/>
  <c r="AH7" a="1"/>
  <c r="AH7" s="1"/>
  <c r="AI7" a="1"/>
  <c r="AI7" s="1"/>
  <c r="AJ7" a="1"/>
  <c r="AJ7" s="1"/>
  <c r="AK7" a="1"/>
  <c r="AK7" s="1"/>
  <c r="AL7" a="1"/>
  <c r="AL7" s="1"/>
  <c r="AM7" a="1"/>
  <c r="AM7" s="1"/>
  <c r="AE9" a="1"/>
  <c r="AE9" s="1"/>
  <c r="AG9" a="1"/>
  <c r="AG9" s="1"/>
  <c r="AH9" a="1"/>
  <c r="AH9" s="1"/>
  <c r="AI9" a="1"/>
  <c r="AI9" s="1"/>
  <c r="AJ9" a="1"/>
  <c r="AJ9" s="1"/>
  <c r="AK9" a="1"/>
  <c r="AK9" s="1"/>
  <c r="AL9" a="1"/>
  <c r="AL9" s="1"/>
  <c r="AM9" a="1"/>
  <c r="AM9" s="1"/>
  <c r="AE11" a="1"/>
  <c r="AE11" s="1"/>
  <c r="AG11" a="1"/>
  <c r="AG11" s="1"/>
  <c r="AH11" a="1"/>
  <c r="AH11" s="1"/>
  <c r="AI11" a="1"/>
  <c r="AI11" s="1"/>
  <c r="AJ11" a="1"/>
  <c r="AJ11" s="1"/>
  <c r="AK11" a="1"/>
  <c r="AK11" s="1"/>
  <c r="AL11" a="1"/>
  <c r="AL11" s="1"/>
  <c r="AM11" a="1"/>
  <c r="AM11" s="1"/>
  <c r="AE13" a="1"/>
  <c r="AE13" s="1"/>
  <c r="AG13" a="1"/>
  <c r="AG13" s="1"/>
  <c r="AH13" a="1"/>
  <c r="AH13" s="1"/>
  <c r="AI13" a="1"/>
  <c r="AI13" s="1"/>
  <c r="AJ13" a="1"/>
  <c r="AJ13" s="1"/>
  <c r="AK13" a="1"/>
  <c r="AK13" s="1"/>
  <c r="AL13" a="1"/>
  <c r="AL13" s="1"/>
  <c r="AM13" a="1"/>
  <c r="AM13" s="1"/>
  <c r="AE15" a="1"/>
  <c r="AE15" s="1"/>
  <c r="AG15" a="1"/>
  <c r="AG15" s="1"/>
  <c r="AH15" a="1"/>
  <c r="AH15" s="1"/>
  <c r="AI15" a="1"/>
  <c r="AI15" s="1"/>
  <c r="AJ15" a="1"/>
  <c r="AJ15" s="1"/>
  <c r="AK15" a="1"/>
  <c r="AK15" s="1"/>
  <c r="AL15" a="1"/>
  <c r="AL15" s="1"/>
  <c r="AM15" a="1"/>
  <c r="AM15" s="1"/>
  <c r="AE17" a="1"/>
  <c r="AE17" s="1"/>
  <c r="AG17" a="1"/>
  <c r="AG17" s="1"/>
  <c r="AH17" a="1"/>
  <c r="AH17" s="1"/>
  <c r="AI17" a="1"/>
  <c r="AI17" s="1"/>
  <c r="AJ17" a="1"/>
  <c r="AJ17" s="1"/>
  <c r="AK17" a="1"/>
  <c r="AK17" s="1"/>
  <c r="AL17" a="1"/>
  <c r="AL17" s="1"/>
  <c r="AM17" a="1"/>
  <c r="AM17" s="1"/>
  <c r="AE19" a="1"/>
  <c r="AE19" s="1"/>
  <c r="AG19" a="1"/>
  <c r="AG19" s="1"/>
  <c r="AH19" a="1"/>
  <c r="AH19" s="1"/>
  <c r="AI19" a="1"/>
  <c r="AI19" s="1"/>
  <c r="AJ19" a="1"/>
  <c r="AJ19" s="1"/>
  <c r="AK19" a="1"/>
  <c r="AK19" s="1"/>
  <c r="AL19" a="1"/>
  <c r="AL19" s="1"/>
  <c r="AM19" a="1"/>
  <c r="AM19" s="1"/>
  <c r="AE21" a="1"/>
  <c r="AE21" s="1"/>
  <c r="AI34" a="1"/>
  <c r="AI34" s="1"/>
  <c r="AJ34" a="1"/>
  <c r="AJ34" s="1"/>
  <c r="AM34" a="1"/>
  <c r="AM34" s="1"/>
  <c r="AM21" a="1"/>
  <c r="AM21" s="1"/>
  <c r="AL21" a="1"/>
  <c r="AL21" s="1"/>
  <c r="AK21" a="1"/>
  <c r="AK21" s="1"/>
  <c r="AJ21" a="1"/>
  <c r="AJ21" s="1"/>
  <c r="AI21" a="1"/>
  <c r="AI21" s="1"/>
  <c r="AH21" a="1"/>
  <c r="AH21" s="1"/>
  <c r="AD7"/>
  <c r="AD21"/>
  <c r="AF21" s="1" a="1"/>
  <c r="AF21" s="1"/>
  <c r="B63"/>
  <c r="AL63" s="1" a="1"/>
  <c r="AL63" s="1"/>
  <c r="AM40" a="1"/>
  <c r="AM40" s="1"/>
  <c r="AL40" a="1"/>
  <c r="AL40" s="1"/>
  <c r="AK40" a="1"/>
  <c r="AK40" s="1"/>
  <c r="AJ40" a="1"/>
  <c r="AJ40" s="1"/>
  <c r="AI40" a="1"/>
  <c r="AI40" s="1"/>
  <c r="AH40" a="1"/>
  <c r="AH40" s="1"/>
  <c r="AG40" a="1"/>
  <c r="AG40" s="1"/>
  <c r="AE40" a="1"/>
  <c r="AE40" s="1"/>
  <c r="AM44" a="1"/>
  <c r="AM44" s="1"/>
  <c r="AL44" a="1"/>
  <c r="AL44" s="1"/>
  <c r="AK44" a="1"/>
  <c r="AK44" s="1"/>
  <c r="AJ44" a="1"/>
  <c r="AJ44" s="1"/>
  <c r="AI44" a="1"/>
  <c r="AI44" s="1"/>
  <c r="AH44" a="1"/>
  <c r="AH44" s="1"/>
  <c r="AG44" a="1"/>
  <c r="AG44" s="1"/>
  <c r="AE44" a="1"/>
  <c r="AE44" s="1"/>
  <c r="AM48" a="1"/>
  <c r="AM48" s="1"/>
  <c r="AL48" a="1"/>
  <c r="AL48" s="1"/>
  <c r="AK48" a="1"/>
  <c r="AK48" s="1"/>
  <c r="AJ48" a="1"/>
  <c r="AJ48" s="1"/>
  <c r="AI48" a="1"/>
  <c r="AI48" s="1"/>
  <c r="AH48" a="1"/>
  <c r="AH48" s="1"/>
  <c r="AG48" a="1"/>
  <c r="AG48" s="1"/>
  <c r="AE48" a="1"/>
  <c r="AE48" s="1"/>
  <c r="AM52" a="1"/>
  <c r="AM52" s="1"/>
  <c r="AL52" a="1"/>
  <c r="AL52" s="1"/>
  <c r="AK52" a="1"/>
  <c r="AK52" s="1"/>
  <c r="AJ52" a="1"/>
  <c r="AJ52" s="1"/>
  <c r="AI52" a="1"/>
  <c r="AI52" s="1"/>
  <c r="AH52" a="1"/>
  <c r="AH52" s="1"/>
  <c r="AG52" a="1"/>
  <c r="AG52" s="1"/>
  <c r="AE52" a="1"/>
  <c r="AE52" s="1"/>
  <c r="AM56" a="1"/>
  <c r="AM56" s="1"/>
  <c r="AL56" a="1"/>
  <c r="AL56" s="1"/>
  <c r="AK56" a="1"/>
  <c r="AK56" s="1"/>
  <c r="AJ56" a="1"/>
  <c r="AJ56" s="1"/>
  <c r="AI56" a="1"/>
  <c r="AI56" s="1"/>
  <c r="AH56" a="1"/>
  <c r="AH56" s="1"/>
  <c r="AG56" a="1"/>
  <c r="AG56" s="1"/>
  <c r="AE56" a="1"/>
  <c r="AE56" s="1"/>
  <c r="AM60" a="1"/>
  <c r="AM60" s="1"/>
  <c r="AL60" a="1"/>
  <c r="AL60" s="1"/>
  <c r="AK60" a="1"/>
  <c r="AK60" s="1"/>
  <c r="AJ60" a="1"/>
  <c r="AJ60" s="1"/>
  <c r="AI60" a="1"/>
  <c r="AI60" s="1"/>
  <c r="AH60" a="1"/>
  <c r="AH60" s="1"/>
  <c r="AG60" a="1"/>
  <c r="AG60" s="1"/>
  <c r="AE60" a="1"/>
  <c r="AE60" s="1"/>
  <c r="AH22" a="1"/>
  <c r="AH22" s="1"/>
  <c r="AI22" a="1"/>
  <c r="AI22" s="1"/>
  <c r="AJ22" a="1"/>
  <c r="AJ22" s="1"/>
  <c r="AK22" a="1"/>
  <c r="AK22" s="1"/>
  <c r="AL22" a="1"/>
  <c r="AL22" s="1"/>
  <c r="AM22" a="1"/>
  <c r="AM22" s="1"/>
  <c r="AD23"/>
  <c r="AF23" s="1" a="1"/>
  <c r="AF23" s="1"/>
  <c r="AG24" a="1"/>
  <c r="AG24" s="1"/>
  <c r="AH24" a="1"/>
  <c r="AH24" s="1"/>
  <c r="AI24" a="1"/>
  <c r="AI24" s="1"/>
  <c r="AJ24" a="1"/>
  <c r="AJ24" s="1"/>
  <c r="AK24" a="1"/>
  <c r="AK24" s="1"/>
  <c r="AL24" a="1"/>
  <c r="AL24" s="1"/>
  <c r="AM24" a="1"/>
  <c r="AM24" s="1"/>
  <c r="AD25"/>
  <c r="AF25" s="1" a="1"/>
  <c r="AF25" s="1"/>
  <c r="AG26" a="1"/>
  <c r="AG26" s="1"/>
  <c r="AH26" a="1"/>
  <c r="AH26" s="1"/>
  <c r="AI26" a="1"/>
  <c r="AI26" s="1"/>
  <c r="AJ26" a="1"/>
  <c r="AJ26" s="1"/>
  <c r="AK26" a="1"/>
  <c r="AK26" s="1"/>
  <c r="AL26" a="1"/>
  <c r="AL26" s="1"/>
  <c r="AM26" a="1"/>
  <c r="AM26" s="1"/>
  <c r="AD27"/>
  <c r="AF27" s="1" a="1"/>
  <c r="AF27" s="1"/>
  <c r="AG28" a="1"/>
  <c r="AG28" s="1"/>
  <c r="AH28" a="1"/>
  <c r="AH28" s="1"/>
  <c r="AI28" a="1"/>
  <c r="AI28" s="1"/>
  <c r="AJ28" a="1"/>
  <c r="AJ28" s="1"/>
  <c r="AK28" a="1"/>
  <c r="AK28" s="1"/>
  <c r="AL28" a="1"/>
  <c r="AL28" s="1"/>
  <c r="AM28" a="1"/>
  <c r="AM28" s="1"/>
  <c r="AD29"/>
  <c r="AF29" s="1" a="1"/>
  <c r="AF29" s="1"/>
  <c r="AG30" a="1"/>
  <c r="AG30" s="1"/>
  <c r="AH30" a="1"/>
  <c r="AH30" s="1"/>
  <c r="AI30" a="1"/>
  <c r="AI30" s="1"/>
  <c r="AJ30" a="1"/>
  <c r="AJ30" s="1"/>
  <c r="AK30" a="1"/>
  <c r="AK30" s="1"/>
  <c r="AL30" a="1"/>
  <c r="AL30" s="1"/>
  <c r="AM30" a="1"/>
  <c r="AM30" s="1"/>
  <c r="AD31"/>
  <c r="AF31" s="1" a="1"/>
  <c r="AF31" s="1"/>
  <c r="AG32" a="1"/>
  <c r="AG32" s="1"/>
  <c r="AH32" a="1"/>
  <c r="AH32" s="1"/>
  <c r="AI32" a="1"/>
  <c r="AI32" s="1"/>
  <c r="AJ32" a="1"/>
  <c r="AJ32" s="1"/>
  <c r="AK32" a="1"/>
  <c r="AK32" s="1"/>
  <c r="AL32" a="1"/>
  <c r="AL32" s="1"/>
  <c r="AM32" a="1"/>
  <c r="AM32" s="1"/>
  <c r="AD33"/>
  <c r="AF33" s="1" a="1"/>
  <c r="AF33" s="1"/>
  <c r="AC34"/>
  <c r="AE34" a="1"/>
  <c r="AE34" s="1"/>
  <c r="AG34" a="1"/>
  <c r="AG34" s="1"/>
  <c r="AH34" a="1"/>
  <c r="AH34" s="1"/>
  <c r="AK34" a="1"/>
  <c r="AK34" s="1"/>
  <c r="AL34" a="1"/>
  <c r="AL34" s="1"/>
  <c r="AD35"/>
  <c r="AL36" a="1"/>
  <c r="AL36" s="1"/>
  <c r="AM36" a="1"/>
  <c r="AM36" s="1"/>
  <c r="AD37"/>
  <c r="AF37" s="1" a="1"/>
  <c r="AF37" s="1"/>
  <c r="AD40"/>
  <c r="AF40" s="1" a="1"/>
  <c r="AF40" s="1"/>
  <c r="AD44"/>
  <c r="AF44" s="1" a="1"/>
  <c r="AF44" s="1"/>
  <c r="AD48"/>
  <c r="AF48" s="1" a="1"/>
  <c r="AF48" s="1"/>
  <c r="AD52"/>
  <c r="AF52" s="1" a="1"/>
  <c r="AF52" s="1"/>
  <c r="AD56"/>
  <c r="AF56" s="1" a="1"/>
  <c r="AF56" s="1"/>
  <c r="AD60"/>
  <c r="AF60" s="1" a="1"/>
  <c r="AF60" s="1"/>
  <c r="AH62" a="1"/>
  <c r="AH62" s="1"/>
  <c r="AG62" a="1"/>
  <c r="AG62" s="1"/>
  <c r="AK62" a="1"/>
  <c r="AK62" s="1"/>
  <c r="AL62" a="1"/>
  <c r="AL62" s="1"/>
  <c r="AM38" a="1"/>
  <c r="AM38" s="1"/>
  <c r="AL38" a="1"/>
  <c r="AL38" s="1"/>
  <c r="AK38" a="1"/>
  <c r="AK38" s="1"/>
  <c r="AM42" a="1"/>
  <c r="AM42" s="1"/>
  <c r="AL42" a="1"/>
  <c r="AL42" s="1"/>
  <c r="AK42" a="1"/>
  <c r="AK42" s="1"/>
  <c r="AJ42" a="1"/>
  <c r="AJ42" s="1"/>
  <c r="AI42" a="1"/>
  <c r="AI42" s="1"/>
  <c r="AH42" a="1"/>
  <c r="AH42" s="1"/>
  <c r="AG42" a="1"/>
  <c r="AG42" s="1"/>
  <c r="AE42" a="1"/>
  <c r="AE42" s="1"/>
  <c r="AM46" a="1"/>
  <c r="AM46" s="1"/>
  <c r="AL46" a="1"/>
  <c r="AL46" s="1"/>
  <c r="AK46" a="1"/>
  <c r="AK46" s="1"/>
  <c r="AJ46" a="1"/>
  <c r="AJ46" s="1"/>
  <c r="AI46" a="1"/>
  <c r="AI46" s="1"/>
  <c r="AH46" a="1"/>
  <c r="AH46" s="1"/>
  <c r="AG46" a="1"/>
  <c r="AG46" s="1"/>
  <c r="AE46" a="1"/>
  <c r="AE46" s="1"/>
  <c r="AM50" a="1"/>
  <c r="AM50" s="1"/>
  <c r="AL50" a="1"/>
  <c r="AL50" s="1"/>
  <c r="AK50" a="1"/>
  <c r="AK50" s="1"/>
  <c r="AJ50" a="1"/>
  <c r="AJ50" s="1"/>
  <c r="AI50" a="1"/>
  <c r="AI50" s="1"/>
  <c r="AH50" a="1"/>
  <c r="AH50" s="1"/>
  <c r="AG50" a="1"/>
  <c r="AG50" s="1"/>
  <c r="AE50" a="1"/>
  <c r="AE50" s="1"/>
  <c r="AM54" a="1"/>
  <c r="AM54" s="1"/>
  <c r="AL54" a="1"/>
  <c r="AL54" s="1"/>
  <c r="AK54" a="1"/>
  <c r="AK54" s="1"/>
  <c r="AJ54" a="1"/>
  <c r="AJ54" s="1"/>
  <c r="AI54" a="1"/>
  <c r="AI54" s="1"/>
  <c r="AH54" a="1"/>
  <c r="AH54" s="1"/>
  <c r="AG54" a="1"/>
  <c r="AG54" s="1"/>
  <c r="AE54" a="1"/>
  <c r="AE54" s="1"/>
  <c r="AM58" a="1"/>
  <c r="AM58" s="1"/>
  <c r="AL58" a="1"/>
  <c r="AL58" s="1"/>
  <c r="AK58" a="1"/>
  <c r="AK58" s="1"/>
  <c r="AJ58" a="1"/>
  <c r="AJ58" s="1"/>
  <c r="AI58" a="1"/>
  <c r="AI58" s="1"/>
  <c r="AH58" a="1"/>
  <c r="AH58" s="1"/>
  <c r="AG58" a="1"/>
  <c r="AG58" s="1"/>
  <c r="AE58" a="1"/>
  <c r="AE58" s="1"/>
  <c r="F63"/>
  <c r="AI62" a="1"/>
  <c r="AI62" s="1"/>
  <c r="J63"/>
  <c r="AJ62" a="1"/>
  <c r="AJ62" s="1"/>
  <c r="AB63"/>
  <c r="AM63" s="1" a="1"/>
  <c r="AM63" s="1"/>
  <c r="AM62" a="1"/>
  <c r="AM62" s="1"/>
  <c r="AE23" a="1"/>
  <c r="AE23" s="1"/>
  <c r="AG23" a="1"/>
  <c r="AG23" s="1"/>
  <c r="AH23" a="1"/>
  <c r="AH23" s="1"/>
  <c r="AI23" a="1"/>
  <c r="AI23" s="1"/>
  <c r="AJ23" a="1"/>
  <c r="AJ23" s="1"/>
  <c r="AK23" a="1"/>
  <c r="AK23" s="1"/>
  <c r="AL23" a="1"/>
  <c r="AL23" s="1"/>
  <c r="AG25" a="1"/>
  <c r="AG25" s="1"/>
  <c r="AH25" a="1"/>
  <c r="AH25" s="1"/>
  <c r="AI25" a="1"/>
  <c r="AI25" s="1"/>
  <c r="AJ25" a="1"/>
  <c r="AJ25" s="1"/>
  <c r="AK25" a="1"/>
  <c r="AK25" s="1"/>
  <c r="AL25" a="1"/>
  <c r="AL25" s="1"/>
  <c r="AG27" a="1"/>
  <c r="AG27" s="1"/>
  <c r="AH27" a="1"/>
  <c r="AH27" s="1"/>
  <c r="AI27" a="1"/>
  <c r="AI27" s="1"/>
  <c r="AJ27" a="1"/>
  <c r="AJ27" s="1"/>
  <c r="AK27" a="1"/>
  <c r="AK27" s="1"/>
  <c r="AL27" a="1"/>
  <c r="AL27" s="1"/>
  <c r="AG29" a="1"/>
  <c r="AG29" s="1"/>
  <c r="AH29" a="1"/>
  <c r="AH29" s="1"/>
  <c r="AI29" a="1"/>
  <c r="AI29" s="1"/>
  <c r="AJ29" a="1"/>
  <c r="AJ29" s="1"/>
  <c r="AK29" a="1"/>
  <c r="AK29" s="1"/>
  <c r="AL29" a="1"/>
  <c r="AL29" s="1"/>
  <c r="AG31" a="1"/>
  <c r="AG31" s="1"/>
  <c r="AH31" a="1"/>
  <c r="AH31" s="1"/>
  <c r="AI31" a="1"/>
  <c r="AI31" s="1"/>
  <c r="AJ31" a="1"/>
  <c r="AJ31" s="1"/>
  <c r="AK31" a="1"/>
  <c r="AK31" s="1"/>
  <c r="AL31" a="1"/>
  <c r="AL31" s="1"/>
  <c r="AG33" a="1"/>
  <c r="AG33" s="1"/>
  <c r="AH33" a="1"/>
  <c r="AH33" s="1"/>
  <c r="AI33" a="1"/>
  <c r="AI33" s="1"/>
  <c r="AJ33" a="1"/>
  <c r="AJ33" s="1"/>
  <c r="AK33" a="1"/>
  <c r="AK33" s="1"/>
  <c r="AL33" a="1"/>
  <c r="AL33" s="1"/>
  <c r="AE35" a="1"/>
  <c r="AE35" s="1"/>
  <c r="AG35" a="1"/>
  <c r="AG35" s="1"/>
  <c r="AH35" a="1"/>
  <c r="AH35" s="1"/>
  <c r="AI35" a="1"/>
  <c r="AI35" s="1"/>
  <c r="AJ35" a="1"/>
  <c r="AJ35" s="1"/>
  <c r="AK35" a="1"/>
  <c r="AK35" s="1"/>
  <c r="AL35" a="1"/>
  <c r="AL35" s="1"/>
  <c r="AM35" a="1"/>
  <c r="AM35" s="1"/>
  <c r="AE37" a="1"/>
  <c r="AE37" s="1"/>
  <c r="AG37" a="1"/>
  <c r="AG37" s="1"/>
  <c r="AH37" a="1"/>
  <c r="AH37" s="1"/>
  <c r="AI37" a="1"/>
  <c r="AI37" s="1"/>
  <c r="AJ37" a="1"/>
  <c r="AJ37" s="1"/>
  <c r="AK37" a="1"/>
  <c r="AK37" s="1"/>
  <c r="AL37" a="1"/>
  <c r="AL37" s="1"/>
  <c r="AD38"/>
  <c r="AF38" s="1" a="1"/>
  <c r="AF38" s="1"/>
  <c r="AD39"/>
  <c r="AF39" s="1" a="1"/>
  <c r="AF39" s="1"/>
  <c r="AD42"/>
  <c r="AF42" s="1" a="1"/>
  <c r="AF42" s="1"/>
  <c r="AD43"/>
  <c r="AF43" s="1" a="1"/>
  <c r="AF43" s="1"/>
  <c r="AD46"/>
  <c r="AF46" s="1" a="1"/>
  <c r="AF46" s="1"/>
  <c r="AD47"/>
  <c r="AF47" s="1" a="1"/>
  <c r="AF47" s="1"/>
  <c r="AD50"/>
  <c r="AF50" s="1" a="1"/>
  <c r="AF50" s="1"/>
  <c r="AD51"/>
  <c r="AF51" s="1" a="1"/>
  <c r="AF51" s="1"/>
  <c r="AD54"/>
  <c r="AF54" s="1" a="1"/>
  <c r="AF54" s="1"/>
  <c r="AD55"/>
  <c r="AF55" s="1" a="1"/>
  <c r="AF55" s="1"/>
  <c r="AD58"/>
  <c r="AF58" s="1" a="1"/>
  <c r="AF58" s="1"/>
  <c r="AD59"/>
  <c r="AF59" s="1" a="1"/>
  <c r="AF59" s="1"/>
  <c r="D63"/>
  <c r="H63"/>
  <c r="L63"/>
  <c r="N63"/>
  <c r="P63"/>
  <c r="R63"/>
  <c r="T63"/>
  <c r="V63"/>
  <c r="X63"/>
  <c r="Z63"/>
  <c r="AC62"/>
  <c r="AE62" a="1"/>
  <c r="AE62" s="1"/>
  <c r="AD54" i="208"/>
  <c r="AF54" s="1" a="1"/>
  <c r="AF54" s="1"/>
  <c r="AD52"/>
  <c r="AF52" s="1" a="1"/>
  <c r="AF52" s="1"/>
  <c r="AD51"/>
  <c r="AF51" s="1" a="1"/>
  <c r="AF51" s="1"/>
  <c r="AE51" a="1"/>
  <c r="AE51" s="1"/>
  <c r="AH51" a="1"/>
  <c r="AH51" s="1"/>
  <c r="AJ51" a="1"/>
  <c r="AJ51" s="1"/>
  <c r="AL51" a="1"/>
  <c r="AL51" s="1"/>
  <c r="AG51" a="1"/>
  <c r="AG51" s="1"/>
  <c r="AI51" a="1"/>
  <c r="AI51" s="1"/>
  <c r="AK51" a="1"/>
  <c r="AK51" s="1"/>
  <c r="AM51" a="1"/>
  <c r="AM51" s="1"/>
  <c r="AD47"/>
  <c r="AF47" s="1" a="1"/>
  <c r="AF47" s="1"/>
  <c r="AE47" a="1"/>
  <c r="AE47" s="1"/>
  <c r="AH47" a="1"/>
  <c r="AH47" s="1"/>
  <c r="AJ47" a="1"/>
  <c r="AJ47" s="1"/>
  <c r="AL47" a="1"/>
  <c r="AL47" s="1"/>
  <c r="AG47" a="1"/>
  <c r="AG47" s="1"/>
  <c r="AI47" a="1"/>
  <c r="AI47" s="1"/>
  <c r="AK47" a="1"/>
  <c r="AK47" s="1"/>
  <c r="AM47" a="1"/>
  <c r="AM47" s="1"/>
  <c r="AD45"/>
  <c r="AF45" s="1" a="1"/>
  <c r="AF45" s="1"/>
  <c r="AE45" a="1"/>
  <c r="AE45" s="1"/>
  <c r="AH45" a="1"/>
  <c r="AH45" s="1"/>
  <c r="AJ45" a="1"/>
  <c r="AJ45" s="1"/>
  <c r="AL45" a="1"/>
  <c r="AL45" s="1"/>
  <c r="AG45" a="1"/>
  <c r="AG45" s="1"/>
  <c r="AI45" a="1"/>
  <c r="AI45" s="1"/>
  <c r="AK45" a="1"/>
  <c r="AK45" s="1"/>
  <c r="AM45" a="1"/>
  <c r="AM45" s="1"/>
  <c r="AG26" a="1"/>
  <c r="AG26" s="1"/>
  <c r="AI26" a="1"/>
  <c r="AI26" s="1"/>
  <c r="AK26" a="1"/>
  <c r="AK26" s="1"/>
  <c r="AD26"/>
  <c r="AF26" s="1" a="1"/>
  <c r="AF26" s="1"/>
  <c r="AE26" a="1"/>
  <c r="AE26" s="1"/>
  <c r="AH26" a="1"/>
  <c r="AH26" s="1"/>
  <c r="AJ26" a="1"/>
  <c r="AJ26" s="1"/>
  <c r="AL26" a="1"/>
  <c r="AL26" s="1"/>
  <c r="AG24" a="1"/>
  <c r="AG24" s="1"/>
  <c r="AI24" a="1"/>
  <c r="AI24" s="1"/>
  <c r="AK24" a="1"/>
  <c r="AK24" s="1"/>
  <c r="AD24"/>
  <c r="AF24" s="1" a="1"/>
  <c r="AF24" s="1"/>
  <c r="AE24" a="1"/>
  <c r="AE24" s="1"/>
  <c r="AH24" a="1"/>
  <c r="AH24" s="1"/>
  <c r="AJ24" a="1"/>
  <c r="AJ24" s="1"/>
  <c r="AL24" a="1"/>
  <c r="AL24" s="1"/>
  <c r="AE20" a="1"/>
  <c r="AE20" s="1"/>
  <c r="AH20" a="1"/>
  <c r="AH20" s="1"/>
  <c r="AJ20" a="1"/>
  <c r="AJ20" s="1"/>
  <c r="AG20" a="1"/>
  <c r="AG20" s="1"/>
  <c r="AI20" a="1"/>
  <c r="AI20" s="1"/>
  <c r="AK20" a="1"/>
  <c r="AK20" s="1"/>
  <c r="AM20" a="1"/>
  <c r="AM20" s="1"/>
  <c r="AL20" a="1"/>
  <c r="AL20" s="1"/>
  <c r="AG13" a="1"/>
  <c r="AG13" s="1"/>
  <c r="AI13" a="1"/>
  <c r="AI13" s="1"/>
  <c r="AK13" a="1"/>
  <c r="AK13" s="1"/>
  <c r="AD13"/>
  <c r="AF13" s="1" a="1"/>
  <c r="AF13" s="1"/>
  <c r="AE13" a="1"/>
  <c r="AE13" s="1"/>
  <c r="AH13" a="1"/>
  <c r="AH13" s="1"/>
  <c r="AJ13" a="1"/>
  <c r="AJ13" s="1"/>
  <c r="AL13" a="1"/>
  <c r="AL13" s="1"/>
  <c r="AG11" a="1"/>
  <c r="AG11" s="1"/>
  <c r="AI11" a="1"/>
  <c r="AI11" s="1"/>
  <c r="AK11" a="1"/>
  <c r="AK11" s="1"/>
  <c r="AD11"/>
  <c r="AF11" s="1" a="1"/>
  <c r="AF11" s="1"/>
  <c r="AE11" a="1"/>
  <c r="AE11" s="1"/>
  <c r="AH11" a="1"/>
  <c r="AH11" s="1"/>
  <c r="AJ11" a="1"/>
  <c r="AJ11" s="1"/>
  <c r="AL11" a="1"/>
  <c r="AL11" s="1"/>
  <c r="AG9" a="1"/>
  <c r="AG9" s="1"/>
  <c r="AI9" a="1"/>
  <c r="AI9" s="1"/>
  <c r="AK9" a="1"/>
  <c r="AK9" s="1"/>
  <c r="AD9"/>
  <c r="AF9" s="1" a="1"/>
  <c r="AF9" s="1"/>
  <c r="AE9" a="1"/>
  <c r="AE9" s="1"/>
  <c r="AH9" a="1"/>
  <c r="AH9" s="1"/>
  <c r="AJ9" a="1"/>
  <c r="AJ9" s="1"/>
  <c r="AL9" a="1"/>
  <c r="AL9" s="1"/>
  <c r="AG7" a="1"/>
  <c r="AG7" s="1"/>
  <c r="AI7" a="1"/>
  <c r="AI7" s="1"/>
  <c r="AK7" a="1"/>
  <c r="AK7" s="1"/>
  <c r="AM7" a="1"/>
  <c r="AM7" s="1"/>
  <c r="AE7" a="1"/>
  <c r="AE7" s="1"/>
  <c r="AH7" a="1"/>
  <c r="AH7" s="1"/>
  <c r="AJ7" a="1"/>
  <c r="AJ7" s="1"/>
  <c r="AM17" a="1"/>
  <c r="AM17" s="1"/>
  <c r="AL17" a="1"/>
  <c r="AL17" s="1"/>
  <c r="AK17" a="1"/>
  <c r="AK17" s="1"/>
  <c r="AJ17" a="1"/>
  <c r="AJ17" s="1"/>
  <c r="AI17" a="1"/>
  <c r="AI17" s="1"/>
  <c r="AH17" a="1"/>
  <c r="AH17" s="1"/>
  <c r="AG17" a="1"/>
  <c r="AG17" s="1"/>
  <c r="AE17" a="1"/>
  <c r="AE17" s="1"/>
  <c r="AM21" a="1"/>
  <c r="AM21" s="1"/>
  <c r="AL21" a="1"/>
  <c r="AL21" s="1"/>
  <c r="AK21" a="1"/>
  <c r="AK21" s="1"/>
  <c r="AJ21" a="1"/>
  <c r="AJ21" s="1"/>
  <c r="AI21" a="1"/>
  <c r="AI21" s="1"/>
  <c r="AH21" a="1"/>
  <c r="AH21" s="1"/>
  <c r="AG21" a="1"/>
  <c r="AG21" s="1"/>
  <c r="AE21" a="1"/>
  <c r="AE21" s="1"/>
  <c r="B34"/>
  <c r="AM34" s="1" a="1"/>
  <c r="AM34" s="1"/>
  <c r="AD7"/>
  <c r="AE8" a="1"/>
  <c r="AE8" s="1"/>
  <c r="AG8" a="1"/>
  <c r="AG8" s="1"/>
  <c r="AH8" a="1"/>
  <c r="AH8" s="1"/>
  <c r="AI8" a="1"/>
  <c r="AI8" s="1"/>
  <c r="AJ8" a="1"/>
  <c r="AJ8" s="1"/>
  <c r="AK8" a="1"/>
  <c r="AK8" s="1"/>
  <c r="AL8" a="1"/>
  <c r="AL8" s="1"/>
  <c r="AM8" a="1"/>
  <c r="AM8" s="1"/>
  <c r="AE10" a="1"/>
  <c r="AE10" s="1"/>
  <c r="AG10" a="1"/>
  <c r="AG10" s="1"/>
  <c r="AH10" a="1"/>
  <c r="AH10" s="1"/>
  <c r="AI10" a="1"/>
  <c r="AI10" s="1"/>
  <c r="AJ10" a="1"/>
  <c r="AJ10" s="1"/>
  <c r="AK10" a="1"/>
  <c r="AK10" s="1"/>
  <c r="AL10" a="1"/>
  <c r="AL10" s="1"/>
  <c r="AM10" a="1"/>
  <c r="AM10" s="1"/>
  <c r="AE12" a="1"/>
  <c r="AE12" s="1"/>
  <c r="AG12" a="1"/>
  <c r="AG12" s="1"/>
  <c r="AH12" a="1"/>
  <c r="AH12" s="1"/>
  <c r="AI12" a="1"/>
  <c r="AI12" s="1"/>
  <c r="AJ12" a="1"/>
  <c r="AJ12" s="1"/>
  <c r="AK12" a="1"/>
  <c r="AK12" s="1"/>
  <c r="AL12" a="1"/>
  <c r="AL12" s="1"/>
  <c r="AM12" a="1"/>
  <c r="AM12" s="1"/>
  <c r="AE14" a="1"/>
  <c r="AE14" s="1"/>
  <c r="AG14" a="1"/>
  <c r="AG14" s="1"/>
  <c r="AH14" a="1"/>
  <c r="AH14" s="1"/>
  <c r="AI14" a="1"/>
  <c r="AI14" s="1"/>
  <c r="AJ14" a="1"/>
  <c r="AJ14" s="1"/>
  <c r="AK14" a="1"/>
  <c r="AK14" s="1"/>
  <c r="AM14" a="1"/>
  <c r="AM14" s="1"/>
  <c r="AD17"/>
  <c r="AF17" s="1" a="1"/>
  <c r="AF17" s="1"/>
  <c r="AD18"/>
  <c r="AF18" s="1" a="1"/>
  <c r="AF18" s="1"/>
  <c r="AD21"/>
  <c r="AF21" s="1" a="1"/>
  <c r="AF21" s="1"/>
  <c r="AD22"/>
  <c r="AF22" s="1" a="1"/>
  <c r="AF22" s="1"/>
  <c r="AM15" a="1"/>
  <c r="AM15" s="1"/>
  <c r="AL15" a="1"/>
  <c r="AL15" s="1"/>
  <c r="AK15" a="1"/>
  <c r="AK15" s="1"/>
  <c r="AJ15" a="1"/>
  <c r="AJ15" s="1"/>
  <c r="AI15" a="1"/>
  <c r="AI15" s="1"/>
  <c r="AH15" a="1"/>
  <c r="AH15" s="1"/>
  <c r="AG15" a="1"/>
  <c r="AG15" s="1"/>
  <c r="AE15" a="1"/>
  <c r="AE15" s="1"/>
  <c r="AM19" a="1"/>
  <c r="AM19" s="1"/>
  <c r="AL19" a="1"/>
  <c r="AL19" s="1"/>
  <c r="AK19" a="1"/>
  <c r="AK19" s="1"/>
  <c r="AJ19" a="1"/>
  <c r="AJ19" s="1"/>
  <c r="AI19" a="1"/>
  <c r="AI19" s="1"/>
  <c r="AH19" a="1"/>
  <c r="AH19" s="1"/>
  <c r="AG19" a="1"/>
  <c r="AG19" s="1"/>
  <c r="AE19" a="1"/>
  <c r="AE19" s="1"/>
  <c r="AM23" a="1"/>
  <c r="AM23" s="1"/>
  <c r="AL23" a="1"/>
  <c r="AL23" s="1"/>
  <c r="AK23" a="1"/>
  <c r="AK23" s="1"/>
  <c r="AJ23" a="1"/>
  <c r="AJ23" s="1"/>
  <c r="AI23" a="1"/>
  <c r="AI23" s="1"/>
  <c r="AH23" a="1"/>
  <c r="AH23" s="1"/>
  <c r="AG23" a="1"/>
  <c r="AG23" s="1"/>
  <c r="AE23" a="1"/>
  <c r="AE23" s="1"/>
  <c r="AD14"/>
  <c r="AF14" s="1" a="1"/>
  <c r="AF14" s="1"/>
  <c r="AD15"/>
  <c r="AF15" s="1" a="1"/>
  <c r="AF15" s="1"/>
  <c r="AD19"/>
  <c r="AF19" s="1" a="1"/>
  <c r="AF19" s="1"/>
  <c r="AD23"/>
  <c r="AF23" s="1" a="1"/>
  <c r="AF23" s="1"/>
  <c r="AH34" a="1"/>
  <c r="AH34" s="1"/>
  <c r="AI34" a="1"/>
  <c r="AI34" s="1"/>
  <c r="AJ34" a="1"/>
  <c r="AJ34" s="1"/>
  <c r="AG34" a="1"/>
  <c r="AG34" s="1"/>
  <c r="AK34" a="1"/>
  <c r="AK34" s="1"/>
  <c r="AL34" a="1"/>
  <c r="AL34" s="1"/>
  <c r="AM40" a="1"/>
  <c r="AM40" s="1"/>
  <c r="AL40" a="1"/>
  <c r="AL40" s="1"/>
  <c r="AK40" a="1"/>
  <c r="AK40" s="1"/>
  <c r="AJ40" a="1"/>
  <c r="AJ40" s="1"/>
  <c r="AI40" a="1"/>
  <c r="AI40" s="1"/>
  <c r="AH40" a="1"/>
  <c r="AH40" s="1"/>
  <c r="AG40" a="1"/>
  <c r="AG40" s="1"/>
  <c r="AE40" a="1"/>
  <c r="AE40" s="1"/>
  <c r="AD44"/>
  <c r="AF44" s="1" a="1"/>
  <c r="AF44" s="1"/>
  <c r="AM44" a="1"/>
  <c r="AM44" s="1"/>
  <c r="AL44" a="1"/>
  <c r="AL44" s="1"/>
  <c r="AK44" a="1"/>
  <c r="AK44" s="1"/>
  <c r="AJ44" a="1"/>
  <c r="AJ44" s="1"/>
  <c r="AI44" a="1"/>
  <c r="AI44" s="1"/>
  <c r="AH44" a="1"/>
  <c r="AH44" s="1"/>
  <c r="AG44" a="1"/>
  <c r="AG44" s="1"/>
  <c r="AE44" a="1"/>
  <c r="AE44" s="1"/>
  <c r="AD25"/>
  <c r="AF25" s="1" a="1"/>
  <c r="AF25" s="1"/>
  <c r="AD27"/>
  <c r="AF27" s="1" a="1"/>
  <c r="AF27" s="1"/>
  <c r="AD29"/>
  <c r="AF29" s="1" a="1"/>
  <c r="AF29" s="1"/>
  <c r="AD31"/>
  <c r="AF31" s="1" a="1"/>
  <c r="AF31" s="1"/>
  <c r="AD33"/>
  <c r="AF33" s="1" a="1"/>
  <c r="AF33" s="1"/>
  <c r="AC34"/>
  <c r="AE34" a="1"/>
  <c r="AE34" s="1"/>
  <c r="B63"/>
  <c r="AD35"/>
  <c r="AD37"/>
  <c r="AF37" s="1" a="1"/>
  <c r="AF37" s="1"/>
  <c r="AD40"/>
  <c r="AF40" s="1" a="1"/>
  <c r="AF40" s="1"/>
  <c r="D63"/>
  <c r="F63"/>
  <c r="H63"/>
  <c r="J63"/>
  <c r="L63"/>
  <c r="N63"/>
  <c r="P63"/>
  <c r="R63"/>
  <c r="T63"/>
  <c r="V63"/>
  <c r="X63"/>
  <c r="Z63"/>
  <c r="AB63"/>
  <c r="AM63" s="1" a="1"/>
  <c r="AM63" s="1"/>
  <c r="AM38" a="1"/>
  <c r="AM38" s="1"/>
  <c r="AL38" a="1"/>
  <c r="AL38" s="1"/>
  <c r="AK38" a="1"/>
  <c r="AK38" s="1"/>
  <c r="AM42" a="1"/>
  <c r="AM42" s="1"/>
  <c r="AL42" a="1"/>
  <c r="AL42" s="1"/>
  <c r="AK42" a="1"/>
  <c r="AK42" s="1"/>
  <c r="AJ42" a="1"/>
  <c r="AJ42" s="1"/>
  <c r="AI42" a="1"/>
  <c r="AI42" s="1"/>
  <c r="AH42" a="1"/>
  <c r="AH42" s="1"/>
  <c r="AG42" a="1"/>
  <c r="AG42" s="1"/>
  <c r="AE42" a="1"/>
  <c r="AE42" s="1"/>
  <c r="AE25" a="1"/>
  <c r="AE25" s="1"/>
  <c r="AG25" a="1"/>
  <c r="AG25" s="1"/>
  <c r="AH25" a="1"/>
  <c r="AH25" s="1"/>
  <c r="AI25" a="1"/>
  <c r="AI25" s="1"/>
  <c r="AJ25" a="1"/>
  <c r="AJ25" s="1"/>
  <c r="AK25" a="1"/>
  <c r="AK25" s="1"/>
  <c r="AL25" a="1"/>
  <c r="AL25" s="1"/>
  <c r="AE27" a="1"/>
  <c r="AE27" s="1"/>
  <c r="AG27" a="1"/>
  <c r="AG27" s="1"/>
  <c r="AH27" a="1"/>
  <c r="AH27" s="1"/>
  <c r="AI27" a="1"/>
  <c r="AI27" s="1"/>
  <c r="AJ27" a="1"/>
  <c r="AJ27" s="1"/>
  <c r="AK27" a="1"/>
  <c r="AK27" s="1"/>
  <c r="AL27" a="1"/>
  <c r="AL27" s="1"/>
  <c r="AE29" a="1"/>
  <c r="AE29" s="1"/>
  <c r="AG29" a="1"/>
  <c r="AG29" s="1"/>
  <c r="AH29" a="1"/>
  <c r="AH29" s="1"/>
  <c r="AI29" a="1"/>
  <c r="AI29" s="1"/>
  <c r="AJ29" a="1"/>
  <c r="AJ29" s="1"/>
  <c r="AK29" a="1"/>
  <c r="AK29" s="1"/>
  <c r="AL29" a="1"/>
  <c r="AL29" s="1"/>
  <c r="AE31" a="1"/>
  <c r="AE31" s="1"/>
  <c r="AG31" a="1"/>
  <c r="AG31" s="1"/>
  <c r="AH31" a="1"/>
  <c r="AH31" s="1"/>
  <c r="AI31" a="1"/>
  <c r="AI31" s="1"/>
  <c r="AJ31" a="1"/>
  <c r="AJ31" s="1"/>
  <c r="AK31" a="1"/>
  <c r="AK31" s="1"/>
  <c r="AL31" a="1"/>
  <c r="AL31" s="1"/>
  <c r="AE33" a="1"/>
  <c r="AE33" s="1"/>
  <c r="AG33" a="1"/>
  <c r="AG33" s="1"/>
  <c r="AH33" a="1"/>
  <c r="AH33" s="1"/>
  <c r="AI33" a="1"/>
  <c r="AI33" s="1"/>
  <c r="AJ33" a="1"/>
  <c r="AJ33" s="1"/>
  <c r="AK33" a="1"/>
  <c r="AK33" s="1"/>
  <c r="AL33" a="1"/>
  <c r="AL33" s="1"/>
  <c r="AE35" a="1"/>
  <c r="AE35" s="1"/>
  <c r="AG35" a="1"/>
  <c r="AG35" s="1"/>
  <c r="AH35" a="1"/>
  <c r="AH35" s="1"/>
  <c r="AI35" a="1"/>
  <c r="AI35" s="1"/>
  <c r="AJ35" a="1"/>
  <c r="AJ35" s="1"/>
  <c r="AK35" a="1"/>
  <c r="AK35" s="1"/>
  <c r="AL35" a="1"/>
  <c r="AL35" s="1"/>
  <c r="AM35" a="1"/>
  <c r="AM35" s="1"/>
  <c r="AE37" a="1"/>
  <c r="AE37" s="1"/>
  <c r="AG37" a="1"/>
  <c r="AG37" s="1"/>
  <c r="AH37" a="1"/>
  <c r="AH37" s="1"/>
  <c r="AI37" a="1"/>
  <c r="AI37" s="1"/>
  <c r="AJ37" a="1"/>
  <c r="AJ37" s="1"/>
  <c r="AK37" a="1"/>
  <c r="AK37" s="1"/>
  <c r="AL37" a="1"/>
  <c r="AL37" s="1"/>
  <c r="AD38"/>
  <c r="AF38" s="1" a="1"/>
  <c r="AF38" s="1"/>
  <c r="AD39"/>
  <c r="AF39" s="1" a="1"/>
  <c r="AF39" s="1"/>
  <c r="AD42"/>
  <c r="AF42" s="1" a="1"/>
  <c r="AF42" s="1"/>
  <c r="AD43"/>
  <c r="AF43" s="1" a="1"/>
  <c r="AF43" s="1"/>
  <c r="C63"/>
  <c r="E63"/>
  <c r="G63"/>
  <c r="I63"/>
  <c r="K63"/>
  <c r="M63"/>
  <c r="O63"/>
  <c r="Q63"/>
  <c r="S63"/>
  <c r="U63"/>
  <c r="W63"/>
  <c r="Y63"/>
  <c r="AA63"/>
  <c r="AL63" s="1" a="1"/>
  <c r="AL63" s="1"/>
  <c r="AE46" a="1"/>
  <c r="AE46" s="1"/>
  <c r="AG46" a="1"/>
  <c r="AG46" s="1"/>
  <c r="AH46" a="1"/>
  <c r="AH46" s="1"/>
  <c r="AI46" a="1"/>
  <c r="AI46" s="1"/>
  <c r="AJ46" a="1"/>
  <c r="AJ46" s="1"/>
  <c r="AK46" a="1"/>
  <c r="AK46" s="1"/>
  <c r="AL46" a="1"/>
  <c r="AL46" s="1"/>
  <c r="AM46" a="1"/>
  <c r="AM46" s="1"/>
  <c r="AE48" a="1"/>
  <c r="AE48" s="1"/>
  <c r="AG48" a="1"/>
  <c r="AG48" s="1"/>
  <c r="AH48" a="1"/>
  <c r="AH48" s="1"/>
  <c r="AI48" a="1"/>
  <c r="AI48" s="1"/>
  <c r="AJ48" a="1"/>
  <c r="AJ48" s="1"/>
  <c r="AK48" a="1"/>
  <c r="AK48" s="1"/>
  <c r="AL48" a="1"/>
  <c r="AL48" s="1"/>
  <c r="AM48" a="1"/>
  <c r="AM48" s="1"/>
  <c r="AE50" a="1"/>
  <c r="AE50" s="1"/>
  <c r="AG50" a="1"/>
  <c r="AG50" s="1"/>
  <c r="AH50" a="1"/>
  <c r="AH50" s="1"/>
  <c r="AI50" a="1"/>
  <c r="AI50" s="1"/>
  <c r="AJ50" a="1"/>
  <c r="AJ50" s="1"/>
  <c r="AK50" a="1"/>
  <c r="AK50" s="1"/>
  <c r="AL50" a="1"/>
  <c r="AL50" s="1"/>
  <c r="AM50" a="1"/>
  <c r="AM50" s="1"/>
  <c r="AE52" a="1"/>
  <c r="AE52" s="1"/>
  <c r="AG52" a="1"/>
  <c r="AG52" s="1"/>
  <c r="AH52" a="1"/>
  <c r="AH52" s="1"/>
  <c r="AI52" a="1"/>
  <c r="AI52" s="1"/>
  <c r="AJ52" a="1"/>
  <c r="AJ52" s="1"/>
  <c r="AK52" a="1"/>
  <c r="AK52" s="1"/>
  <c r="AL52" a="1"/>
  <c r="AL52" s="1"/>
  <c r="AM52" a="1"/>
  <c r="AM52" s="1"/>
  <c r="AE54" a="1"/>
  <c r="AE54" s="1"/>
  <c r="AG54" a="1"/>
  <c r="AG54" s="1"/>
  <c r="AH54" a="1"/>
  <c r="AH54" s="1"/>
  <c r="AI54" a="1"/>
  <c r="AI54" s="1"/>
  <c r="AJ54" a="1"/>
  <c r="AJ54" s="1"/>
  <c r="AK54" a="1"/>
  <c r="AK54" s="1"/>
  <c r="AL54" a="1"/>
  <c r="AL54" s="1"/>
  <c r="AM54" a="1"/>
  <c r="AM54" s="1"/>
  <c r="AE56" a="1"/>
  <c r="AE56" s="1"/>
  <c r="AG56" a="1"/>
  <c r="AG56" s="1"/>
  <c r="AH56" a="1"/>
  <c r="AH56" s="1"/>
  <c r="AI56" a="1"/>
  <c r="AI56" s="1"/>
  <c r="AJ56" a="1"/>
  <c r="AJ56" s="1"/>
  <c r="AK56" a="1"/>
  <c r="AK56" s="1"/>
  <c r="AL56" a="1"/>
  <c r="AL56" s="1"/>
  <c r="AM56" a="1"/>
  <c r="AM56" s="1"/>
  <c r="AE58" a="1"/>
  <c r="AE58" s="1"/>
  <c r="AG58" a="1"/>
  <c r="AG58" s="1"/>
  <c r="AH58" a="1"/>
  <c r="AH58" s="1"/>
  <c r="AI58" a="1"/>
  <c r="AI58" s="1"/>
  <c r="AJ58" a="1"/>
  <c r="AJ58" s="1"/>
  <c r="AK58" a="1"/>
  <c r="AK58" s="1"/>
  <c r="AL58" a="1"/>
  <c r="AL58" s="1"/>
  <c r="AM58" a="1"/>
  <c r="AM58" s="1"/>
  <c r="AE60" a="1"/>
  <c r="AE60" s="1"/>
  <c r="AG60" a="1"/>
  <c r="AG60" s="1"/>
  <c r="AH60" a="1"/>
  <c r="AH60" s="1"/>
  <c r="AI60" a="1"/>
  <c r="AI60" s="1"/>
  <c r="AJ60" a="1"/>
  <c r="AJ60" s="1"/>
  <c r="AK60" a="1"/>
  <c r="AK60" s="1"/>
  <c r="AL60" a="1"/>
  <c r="AL60" s="1"/>
  <c r="AM60" a="1"/>
  <c r="AM60" s="1"/>
  <c r="AD61"/>
  <c r="AF61" s="1" a="1"/>
  <c r="AF61" s="1"/>
  <c r="AC62"/>
  <c r="AE62" a="1"/>
  <c r="AE62" s="1"/>
  <c r="AG62" a="1"/>
  <c r="AG62" s="1"/>
  <c r="AH62" a="1"/>
  <c r="AH62" s="1"/>
  <c r="AI62" a="1"/>
  <c r="AI62" s="1"/>
  <c r="AJ62" a="1"/>
  <c r="AJ62" s="1"/>
  <c r="AK62" a="1"/>
  <c r="AK62" s="1"/>
  <c r="AL62" a="1"/>
  <c r="AL62" s="1"/>
  <c r="AM62" a="1"/>
  <c r="AM62" s="1"/>
  <c r="AG61" a="1"/>
  <c r="AG61" s="1"/>
  <c r="AH61" a="1"/>
  <c r="AH61" s="1"/>
  <c r="AI61" a="1"/>
  <c r="AI61" s="1"/>
  <c r="AJ61" a="1"/>
  <c r="AJ61" s="1"/>
  <c r="AK61" a="1"/>
  <c r="AK61" s="1"/>
  <c r="AL61" a="1"/>
  <c r="AL61" s="1"/>
  <c r="AD59" i="207"/>
  <c r="AF59" s="1" a="1"/>
  <c r="AF59" s="1"/>
  <c r="AE59" a="1"/>
  <c r="AE59" s="1"/>
  <c r="AH59" a="1"/>
  <c r="AH59" s="1"/>
  <c r="AJ59" a="1"/>
  <c r="AJ59" s="1"/>
  <c r="AL59" a="1"/>
  <c r="AL59" s="1"/>
  <c r="AG59" a="1"/>
  <c r="AG59" s="1"/>
  <c r="AI59" a="1"/>
  <c r="AI59" s="1"/>
  <c r="AK59" a="1"/>
  <c r="AK59" s="1"/>
  <c r="AM59" a="1"/>
  <c r="AM59" s="1"/>
  <c r="AE61" a="1"/>
  <c r="AE61" s="1"/>
  <c r="AD52"/>
  <c r="AF52" s="1" a="1"/>
  <c r="AF52" s="1"/>
  <c r="AD51"/>
  <c r="AF51" s="1" a="1"/>
  <c r="AF51" s="1"/>
  <c r="AE51" a="1"/>
  <c r="AE51" s="1"/>
  <c r="AH51" a="1"/>
  <c r="AH51" s="1"/>
  <c r="AJ51" a="1"/>
  <c r="AJ51" s="1"/>
  <c r="AL51" a="1"/>
  <c r="AL51" s="1"/>
  <c r="AG51" a="1"/>
  <c r="AG51" s="1"/>
  <c r="AI51" a="1"/>
  <c r="AI51" s="1"/>
  <c r="AK51" a="1"/>
  <c r="AK51" s="1"/>
  <c r="AM51" a="1"/>
  <c r="AM51" s="1"/>
  <c r="AD47"/>
  <c r="AF47" s="1" a="1"/>
  <c r="AF47" s="1"/>
  <c r="AE47" a="1"/>
  <c r="AE47" s="1"/>
  <c r="AH47" a="1"/>
  <c r="AH47" s="1"/>
  <c r="AJ47" a="1"/>
  <c r="AJ47" s="1"/>
  <c r="AL47" a="1"/>
  <c r="AL47" s="1"/>
  <c r="AG47" a="1"/>
  <c r="AG47" s="1"/>
  <c r="AI47" a="1"/>
  <c r="AI47" s="1"/>
  <c r="AK47" a="1"/>
  <c r="AK47" s="1"/>
  <c r="AM47" a="1"/>
  <c r="AM47" s="1"/>
  <c r="AD45"/>
  <c r="AF45" s="1" a="1"/>
  <c r="AF45" s="1"/>
  <c r="AE45" a="1"/>
  <c r="AE45" s="1"/>
  <c r="AH45" a="1"/>
  <c r="AH45" s="1"/>
  <c r="AJ45" a="1"/>
  <c r="AJ45" s="1"/>
  <c r="AL45" a="1"/>
  <c r="AL45" s="1"/>
  <c r="AG45" a="1"/>
  <c r="AG45" s="1"/>
  <c r="AI45" a="1"/>
  <c r="AI45" s="1"/>
  <c r="AK45" a="1"/>
  <c r="AK45" s="1"/>
  <c r="AM45" a="1"/>
  <c r="AM45" s="1"/>
  <c r="AG24" a="1"/>
  <c r="AG24" s="1"/>
  <c r="AI24" a="1"/>
  <c r="AI24" s="1"/>
  <c r="AK24" a="1"/>
  <c r="AK24" s="1"/>
  <c r="AD24"/>
  <c r="AF24" s="1" a="1"/>
  <c r="AF24" s="1"/>
  <c r="AE24" a="1"/>
  <c r="AE24" s="1"/>
  <c r="AH24" a="1"/>
  <c r="AH24" s="1"/>
  <c r="AJ24" a="1"/>
  <c r="AJ24" s="1"/>
  <c r="AL24" a="1"/>
  <c r="AL24" s="1"/>
  <c r="D63"/>
  <c r="F63"/>
  <c r="H63"/>
  <c r="J63"/>
  <c r="L63"/>
  <c r="N63"/>
  <c r="P63"/>
  <c r="R63"/>
  <c r="T63"/>
  <c r="V63"/>
  <c r="X63"/>
  <c r="Z63"/>
  <c r="AB63"/>
  <c r="AM15" a="1"/>
  <c r="AM15" s="1"/>
  <c r="AL15" a="1"/>
  <c r="AL15" s="1"/>
  <c r="AK15" a="1"/>
  <c r="AK15" s="1"/>
  <c r="AJ15" a="1"/>
  <c r="AJ15" s="1"/>
  <c r="AI15" a="1"/>
  <c r="AI15" s="1"/>
  <c r="AH15" a="1"/>
  <c r="AH15" s="1"/>
  <c r="AG15" a="1"/>
  <c r="AG15" s="1"/>
  <c r="AE15" a="1"/>
  <c r="AE15" s="1"/>
  <c r="AM19" a="1"/>
  <c r="AM19" s="1"/>
  <c r="AL19" a="1"/>
  <c r="AL19" s="1"/>
  <c r="AK19" a="1"/>
  <c r="AK19" s="1"/>
  <c r="AJ19" a="1"/>
  <c r="AJ19" s="1"/>
  <c r="AI19" a="1"/>
  <c r="AI19" s="1"/>
  <c r="AH19" a="1"/>
  <c r="AH19" s="1"/>
  <c r="AG19" a="1"/>
  <c r="AG19" s="1"/>
  <c r="AE19" a="1"/>
  <c r="AE19" s="1"/>
  <c r="AM23" a="1"/>
  <c r="AM23" s="1"/>
  <c r="AL23" a="1"/>
  <c r="AL23" s="1"/>
  <c r="AK23" a="1"/>
  <c r="AK23" s="1"/>
  <c r="AJ23" a="1"/>
  <c r="AJ23" s="1"/>
  <c r="AI23" a="1"/>
  <c r="AI23" s="1"/>
  <c r="AH23" a="1"/>
  <c r="AH23" s="1"/>
  <c r="AG23" a="1"/>
  <c r="AG23" s="1"/>
  <c r="AE23" a="1"/>
  <c r="AE23" s="1"/>
  <c r="AM27" a="1"/>
  <c r="AM27" s="1"/>
  <c r="AL27" a="1"/>
  <c r="AL27" s="1"/>
  <c r="AK27" a="1"/>
  <c r="AK27" s="1"/>
  <c r="AJ27" a="1"/>
  <c r="AJ27" s="1"/>
  <c r="AI27" a="1"/>
  <c r="AI27" s="1"/>
  <c r="AH27" a="1"/>
  <c r="AH27" s="1"/>
  <c r="AG27" a="1"/>
  <c r="AG27" s="1"/>
  <c r="AE27" a="1"/>
  <c r="AE27" s="1"/>
  <c r="AM31" a="1"/>
  <c r="AM31" s="1"/>
  <c r="AL31" a="1"/>
  <c r="AL31" s="1"/>
  <c r="AK31" a="1"/>
  <c r="AK31" s="1"/>
  <c r="AJ31" a="1"/>
  <c r="AJ31" s="1"/>
  <c r="AI31" a="1"/>
  <c r="AI31" s="1"/>
  <c r="AH31" a="1"/>
  <c r="AH31" s="1"/>
  <c r="AG31" a="1"/>
  <c r="AG31" s="1"/>
  <c r="AE31" a="1"/>
  <c r="AE31" s="1"/>
  <c r="AM37" a="1"/>
  <c r="AM37" s="1"/>
  <c r="AL37" a="1"/>
  <c r="AL37" s="1"/>
  <c r="AK37" a="1"/>
  <c r="AK37" s="1"/>
  <c r="AJ37" a="1"/>
  <c r="AJ37" s="1"/>
  <c r="AI37" a="1"/>
  <c r="AI37" s="1"/>
  <c r="AH37" a="1"/>
  <c r="AH37" s="1"/>
  <c r="AG37" a="1"/>
  <c r="AG37" s="1"/>
  <c r="AE37" a="1"/>
  <c r="AE37" s="1"/>
  <c r="AD12"/>
  <c r="AF12" s="1" a="1"/>
  <c r="AF12" s="1"/>
  <c r="AD14"/>
  <c r="AF14" s="1" a="1"/>
  <c r="AF14" s="1"/>
  <c r="AL14" a="1"/>
  <c r="AL14" s="1"/>
  <c r="AD15"/>
  <c r="AF15" s="1" a="1"/>
  <c r="AF15" s="1"/>
  <c r="AD19"/>
  <c r="AF19" s="1" a="1"/>
  <c r="AF19" s="1"/>
  <c r="AD23"/>
  <c r="AF23" s="1" a="1"/>
  <c r="AF23" s="1"/>
  <c r="AD27"/>
  <c r="AF27" s="1" a="1"/>
  <c r="AF27" s="1"/>
  <c r="AD31"/>
  <c r="AF31" s="1" a="1"/>
  <c r="AF31" s="1"/>
  <c r="AD37"/>
  <c r="AF37" s="1" a="1"/>
  <c r="AF37" s="1"/>
  <c r="AM17" a="1"/>
  <c r="AM17" s="1"/>
  <c r="AL17" a="1"/>
  <c r="AL17" s="1"/>
  <c r="AK17" a="1"/>
  <c r="AK17" s="1"/>
  <c r="AJ17" a="1"/>
  <c r="AJ17" s="1"/>
  <c r="AI17" a="1"/>
  <c r="AI17" s="1"/>
  <c r="AH17" a="1"/>
  <c r="AH17" s="1"/>
  <c r="AG17" a="1"/>
  <c r="AG17" s="1"/>
  <c r="AE17" a="1"/>
  <c r="AE17" s="1"/>
  <c r="AM21" a="1"/>
  <c r="AM21" s="1"/>
  <c r="AL21" a="1"/>
  <c r="AL21" s="1"/>
  <c r="AK21" a="1"/>
  <c r="AK21" s="1"/>
  <c r="AJ21" a="1"/>
  <c r="AJ21" s="1"/>
  <c r="AI21" a="1"/>
  <c r="AI21" s="1"/>
  <c r="AH21" a="1"/>
  <c r="AH21" s="1"/>
  <c r="AG21" a="1"/>
  <c r="AG21" s="1"/>
  <c r="AE21" a="1"/>
  <c r="AE21" s="1"/>
  <c r="AM25" a="1"/>
  <c r="AM25" s="1"/>
  <c r="AL25" a="1"/>
  <c r="AL25" s="1"/>
  <c r="AK25" a="1"/>
  <c r="AK25" s="1"/>
  <c r="AJ25" a="1"/>
  <c r="AJ25" s="1"/>
  <c r="AI25" a="1"/>
  <c r="AI25" s="1"/>
  <c r="AH25" a="1"/>
  <c r="AH25" s="1"/>
  <c r="AG25" a="1"/>
  <c r="AG25" s="1"/>
  <c r="AE25" a="1"/>
  <c r="AE25" s="1"/>
  <c r="AM29" a="1"/>
  <c r="AM29" s="1"/>
  <c r="AL29" a="1"/>
  <c r="AL29" s="1"/>
  <c r="AK29" a="1"/>
  <c r="AK29" s="1"/>
  <c r="AJ29" a="1"/>
  <c r="AJ29" s="1"/>
  <c r="AI29" a="1"/>
  <c r="AI29" s="1"/>
  <c r="AH29" a="1"/>
  <c r="AH29" s="1"/>
  <c r="AG29" a="1"/>
  <c r="AG29" s="1"/>
  <c r="AE29" a="1"/>
  <c r="AE29" s="1"/>
  <c r="AM33" a="1"/>
  <c r="AM33" s="1"/>
  <c r="AL33" a="1"/>
  <c r="AL33" s="1"/>
  <c r="AK33" a="1"/>
  <c r="AK33" s="1"/>
  <c r="AJ33" a="1"/>
  <c r="AJ33" s="1"/>
  <c r="AI33" a="1"/>
  <c r="AI33" s="1"/>
  <c r="AH33" a="1"/>
  <c r="AH33" s="1"/>
  <c r="AG33" a="1"/>
  <c r="AG33" s="1"/>
  <c r="AE33" a="1"/>
  <c r="AE33" s="1"/>
  <c r="B62"/>
  <c r="AM35" a="1"/>
  <c r="AM35" s="1"/>
  <c r="AL35" a="1"/>
  <c r="AL35" s="1"/>
  <c r="AK35" a="1"/>
  <c r="AK35" s="1"/>
  <c r="AJ35" a="1"/>
  <c r="AJ35" s="1"/>
  <c r="AI35" a="1"/>
  <c r="AI35" s="1"/>
  <c r="AH35" a="1"/>
  <c r="AH35" s="1"/>
  <c r="AG35" a="1"/>
  <c r="AG35" s="1"/>
  <c r="AE35" a="1"/>
  <c r="AE35" s="1"/>
  <c r="AM40" a="1"/>
  <c r="AM40" s="1"/>
  <c r="AL40" a="1"/>
  <c r="AL40" s="1"/>
  <c r="AK40" a="1"/>
  <c r="AK40" s="1"/>
  <c r="AJ40" a="1"/>
  <c r="AJ40" s="1"/>
  <c r="AI40" a="1"/>
  <c r="AI40" s="1"/>
  <c r="AH40" a="1"/>
  <c r="AH40" s="1"/>
  <c r="AG40" a="1"/>
  <c r="AG40" s="1"/>
  <c r="AE40" a="1"/>
  <c r="AE40" s="1"/>
  <c r="AD8"/>
  <c r="AF8" s="1" a="1"/>
  <c r="AF8" s="1"/>
  <c r="AD10"/>
  <c r="AF10" s="1" a="1"/>
  <c r="AF10" s="1"/>
  <c r="B34"/>
  <c r="AL34" s="1" a="1"/>
  <c r="AL34" s="1"/>
  <c r="AD7"/>
  <c r="AE8" a="1"/>
  <c r="AE8" s="1"/>
  <c r="AG8" a="1"/>
  <c r="AG8" s="1"/>
  <c r="AH8" a="1"/>
  <c r="AH8" s="1"/>
  <c r="AI8" a="1"/>
  <c r="AI8" s="1"/>
  <c r="AJ8" a="1"/>
  <c r="AJ8" s="1"/>
  <c r="AK8" a="1"/>
  <c r="AK8" s="1"/>
  <c r="AL8" a="1"/>
  <c r="AL8" s="1"/>
  <c r="AE10" a="1"/>
  <c r="AE10" s="1"/>
  <c r="AG10" a="1"/>
  <c r="AG10" s="1"/>
  <c r="AH10" a="1"/>
  <c r="AH10" s="1"/>
  <c r="AI10" a="1"/>
  <c r="AI10" s="1"/>
  <c r="AJ10" a="1"/>
  <c r="AJ10" s="1"/>
  <c r="AK10" a="1"/>
  <c r="AK10" s="1"/>
  <c r="AL10" a="1"/>
  <c r="AL10" s="1"/>
  <c r="AE12" a="1"/>
  <c r="AE12" s="1"/>
  <c r="AG12" a="1"/>
  <c r="AG12" s="1"/>
  <c r="AH12" a="1"/>
  <c r="AH12" s="1"/>
  <c r="AI12" a="1"/>
  <c r="AI12" s="1"/>
  <c r="AJ12" a="1"/>
  <c r="AJ12" s="1"/>
  <c r="AK12" a="1"/>
  <c r="AK12" s="1"/>
  <c r="AL12" a="1"/>
  <c r="AL12" s="1"/>
  <c r="AE14" a="1"/>
  <c r="AE14" s="1"/>
  <c r="AG14" a="1"/>
  <c r="AG14" s="1"/>
  <c r="AH14" a="1"/>
  <c r="AH14" s="1"/>
  <c r="AI14" a="1"/>
  <c r="AI14" s="1"/>
  <c r="AJ14" a="1"/>
  <c r="AJ14" s="1"/>
  <c r="AK14" a="1"/>
  <c r="AK14" s="1"/>
  <c r="AD17"/>
  <c r="AF17" s="1" a="1"/>
  <c r="AF17" s="1"/>
  <c r="AD18"/>
  <c r="AF18" s="1" a="1"/>
  <c r="AF18" s="1"/>
  <c r="AD21"/>
  <c r="AF21" s="1" a="1"/>
  <c r="AF21" s="1"/>
  <c r="AD22"/>
  <c r="AF22" s="1" a="1"/>
  <c r="AF22" s="1"/>
  <c r="AD25"/>
  <c r="AF25" s="1" a="1"/>
  <c r="AF25" s="1"/>
  <c r="AD26"/>
  <c r="AF26" s="1" a="1"/>
  <c r="AF26" s="1"/>
  <c r="AD29"/>
  <c r="AF29" s="1" a="1"/>
  <c r="AF29" s="1"/>
  <c r="AD30"/>
  <c r="AF30" s="1" a="1"/>
  <c r="AF30" s="1"/>
  <c r="AD33"/>
  <c r="AF33" s="1" a="1"/>
  <c r="AF33" s="1"/>
  <c r="AC34"/>
  <c r="AD35"/>
  <c r="AD36"/>
  <c r="AF36" s="1" a="1"/>
  <c r="AF36" s="1"/>
  <c r="AD40"/>
  <c r="AF40" s="1" a="1"/>
  <c r="AF40" s="1"/>
  <c r="AM38" a="1"/>
  <c r="AM38" s="1"/>
  <c r="AL38" a="1"/>
  <c r="AL38" s="1"/>
  <c r="AK38" a="1"/>
  <c r="AK38" s="1"/>
  <c r="AM42" a="1"/>
  <c r="AM42" s="1"/>
  <c r="AL42" a="1"/>
  <c r="AL42" s="1"/>
  <c r="AK42" a="1"/>
  <c r="AK42" s="1"/>
  <c r="AJ42" a="1"/>
  <c r="AJ42" s="1"/>
  <c r="AI42" a="1"/>
  <c r="AI42" s="1"/>
  <c r="AH42" a="1"/>
  <c r="AH42" s="1"/>
  <c r="AG42" a="1"/>
  <c r="AG42" s="1"/>
  <c r="AE42" a="1"/>
  <c r="AE42" s="1"/>
  <c r="AD38"/>
  <c r="AF38" s="1" a="1"/>
  <c r="AF38" s="1"/>
  <c r="AD39"/>
  <c r="AF39" s="1" a="1"/>
  <c r="AF39" s="1"/>
  <c r="AD42"/>
  <c r="AF42" s="1" a="1"/>
  <c r="AF42" s="1"/>
  <c r="AD43"/>
  <c r="AF43" s="1" a="1"/>
  <c r="AF43" s="1"/>
  <c r="C63"/>
  <c r="E63"/>
  <c r="G63"/>
  <c r="I63"/>
  <c r="K63"/>
  <c r="M63"/>
  <c r="O63"/>
  <c r="Q63"/>
  <c r="S63"/>
  <c r="U63"/>
  <c r="W63"/>
  <c r="Y63"/>
  <c r="AA63"/>
  <c r="AE44" a="1"/>
  <c r="AE44" s="1"/>
  <c r="AG44" a="1"/>
  <c r="AG44" s="1"/>
  <c r="AH44" a="1"/>
  <c r="AH44" s="1"/>
  <c r="AI44" a="1"/>
  <c r="AI44" s="1"/>
  <c r="AJ44" a="1"/>
  <c r="AJ44" s="1"/>
  <c r="AK44" a="1"/>
  <c r="AK44" s="1"/>
  <c r="AL44" a="1"/>
  <c r="AL44" s="1"/>
  <c r="AM44" a="1"/>
  <c r="AM44" s="1"/>
  <c r="AE46" a="1"/>
  <c r="AE46" s="1"/>
  <c r="AG46" a="1"/>
  <c r="AG46" s="1"/>
  <c r="AH46" a="1"/>
  <c r="AH46" s="1"/>
  <c r="AI46" a="1"/>
  <c r="AI46" s="1"/>
  <c r="AJ46" a="1"/>
  <c r="AJ46" s="1"/>
  <c r="AK46" a="1"/>
  <c r="AK46" s="1"/>
  <c r="AL46" a="1"/>
  <c r="AL46" s="1"/>
  <c r="AM46" a="1"/>
  <c r="AM46" s="1"/>
  <c r="AE48" a="1"/>
  <c r="AE48" s="1"/>
  <c r="AG48" a="1"/>
  <c r="AG48" s="1"/>
  <c r="AH48" a="1"/>
  <c r="AH48" s="1"/>
  <c r="AI48" a="1"/>
  <c r="AI48" s="1"/>
  <c r="AJ48" a="1"/>
  <c r="AJ48" s="1"/>
  <c r="AK48" a="1"/>
  <c r="AK48" s="1"/>
  <c r="AL48" a="1"/>
  <c r="AL48" s="1"/>
  <c r="AM48" a="1"/>
  <c r="AM48" s="1"/>
  <c r="AE50" a="1"/>
  <c r="AE50" s="1"/>
  <c r="AG50" a="1"/>
  <c r="AG50" s="1"/>
  <c r="AH50" a="1"/>
  <c r="AH50" s="1"/>
  <c r="AI50" a="1"/>
  <c r="AI50" s="1"/>
  <c r="AJ50" a="1"/>
  <c r="AJ50" s="1"/>
  <c r="AK50" a="1"/>
  <c r="AK50" s="1"/>
  <c r="AL50" a="1"/>
  <c r="AL50" s="1"/>
  <c r="AM50" a="1"/>
  <c r="AM50" s="1"/>
  <c r="AE52" a="1"/>
  <c r="AE52" s="1"/>
  <c r="AG52" a="1"/>
  <c r="AG52" s="1"/>
  <c r="AH52" a="1"/>
  <c r="AH52" s="1"/>
  <c r="AI52" a="1"/>
  <c r="AI52" s="1"/>
  <c r="AJ52" a="1"/>
  <c r="AJ52" s="1"/>
  <c r="AK52" a="1"/>
  <c r="AK52" s="1"/>
  <c r="AL52" a="1"/>
  <c r="AL52" s="1"/>
  <c r="AM52" a="1"/>
  <c r="AM52" s="1"/>
  <c r="AE54" a="1"/>
  <c r="AE54" s="1"/>
  <c r="AG54" a="1"/>
  <c r="AG54" s="1"/>
  <c r="AH54" a="1"/>
  <c r="AH54" s="1"/>
  <c r="AI54" a="1"/>
  <c r="AI54" s="1"/>
  <c r="AJ54" a="1"/>
  <c r="AJ54" s="1"/>
  <c r="AK54" a="1"/>
  <c r="AK54" s="1"/>
  <c r="AL54" a="1"/>
  <c r="AL54" s="1"/>
  <c r="AM54" a="1"/>
  <c r="AM54" s="1"/>
  <c r="AE56" a="1"/>
  <c r="AE56" s="1"/>
  <c r="AG56" a="1"/>
  <c r="AG56" s="1"/>
  <c r="AH56" a="1"/>
  <c r="AH56" s="1"/>
  <c r="AI56" a="1"/>
  <c r="AI56" s="1"/>
  <c r="AJ56" a="1"/>
  <c r="AJ56" s="1"/>
  <c r="AK56" a="1"/>
  <c r="AK56" s="1"/>
  <c r="AL56" a="1"/>
  <c r="AL56" s="1"/>
  <c r="AM56" a="1"/>
  <c r="AM56" s="1"/>
  <c r="AE58" a="1"/>
  <c r="AE58" s="1"/>
  <c r="AG58" a="1"/>
  <c r="AG58" s="1"/>
  <c r="AH58" a="1"/>
  <c r="AH58" s="1"/>
  <c r="AI58" a="1"/>
  <c r="AI58" s="1"/>
  <c r="AJ58" a="1"/>
  <c r="AJ58" s="1"/>
  <c r="AK58" a="1"/>
  <c r="AK58" s="1"/>
  <c r="AL58" a="1"/>
  <c r="AL58" s="1"/>
  <c r="AM58" a="1"/>
  <c r="AM58" s="1"/>
  <c r="AE60" a="1"/>
  <c r="AE60" s="1"/>
  <c r="AG60" a="1"/>
  <c r="AG60" s="1"/>
  <c r="AH60" a="1"/>
  <c r="AH60" s="1"/>
  <c r="AI60" a="1"/>
  <c r="AI60" s="1"/>
  <c r="AJ60" a="1"/>
  <c r="AJ60" s="1"/>
  <c r="AK60" a="1"/>
  <c r="AK60" s="1"/>
  <c r="AL60" a="1"/>
  <c r="AL60" s="1"/>
  <c r="AM60" a="1"/>
  <c r="AM60" s="1"/>
  <c r="AD61"/>
  <c r="AF61" s="1" a="1"/>
  <c r="AF61" s="1"/>
  <c r="AC62"/>
  <c r="AG62" a="1"/>
  <c r="AG62" s="1"/>
  <c r="AI62" a="1"/>
  <c r="AI62" s="1"/>
  <c r="AK62" a="1"/>
  <c r="AK62" s="1"/>
  <c r="AM62" a="1"/>
  <c r="AM62" s="1"/>
  <c r="AG61" a="1"/>
  <c r="AG61" s="1"/>
  <c r="AH61" a="1"/>
  <c r="AH61" s="1"/>
  <c r="AI61" a="1"/>
  <c r="AI61" s="1"/>
  <c r="AJ61" a="1"/>
  <c r="AJ61" s="1"/>
  <c r="AK61" a="1"/>
  <c r="AK61" s="1"/>
  <c r="AL61" a="1"/>
  <c r="AL61" s="1"/>
  <c r="AG63" i="209" l="1" a="1"/>
  <c r="AG63" s="1"/>
  <c r="AK63" a="1"/>
  <c r="AK63" s="1"/>
  <c r="AC63"/>
  <c r="AF35" a="1"/>
  <c r="AF35" s="1"/>
  <c r="AD62"/>
  <c r="AE63" a="1"/>
  <c r="AE63" s="1"/>
  <c r="AH63" a="1"/>
  <c r="AH63" s="1"/>
  <c r="AD34"/>
  <c r="AF34" s="1" a="1"/>
  <c r="AF34" s="1"/>
  <c r="AF7" a="1"/>
  <c r="AF7" s="1"/>
  <c r="AJ63" a="1"/>
  <c r="AJ63" s="1"/>
  <c r="AI63" a="1"/>
  <c r="AI63" s="1"/>
  <c r="AD62" i="208"/>
  <c r="AF35" a="1"/>
  <c r="AF35" s="1"/>
  <c r="AG63" a="1"/>
  <c r="AG63" s="1"/>
  <c r="AJ63" a="1"/>
  <c r="AJ63" s="1"/>
  <c r="AI63" a="1"/>
  <c r="AI63" s="1"/>
  <c r="AH63" a="1"/>
  <c r="AH63" s="1"/>
  <c r="AE63" a="1"/>
  <c r="AE63" s="1"/>
  <c r="AC63"/>
  <c r="AD34"/>
  <c r="AF34" s="1" a="1"/>
  <c r="AF34" s="1"/>
  <c r="AF7" a="1"/>
  <c r="AF7" s="1"/>
  <c r="AK63" a="1"/>
  <c r="AK63" s="1"/>
  <c r="B63" i="207"/>
  <c r="AM63" s="1" a="1"/>
  <c r="AM63" s="1"/>
  <c r="AC63"/>
  <c r="AD62"/>
  <c r="AF35" a="1"/>
  <c r="AF35" s="1"/>
  <c r="AD34"/>
  <c r="AF34" s="1" a="1"/>
  <c r="AF34" s="1"/>
  <c r="AF7" a="1"/>
  <c r="AF7" s="1"/>
  <c r="AM34" a="1"/>
  <c r="AM34" s="1"/>
  <c r="AK34" a="1"/>
  <c r="AK34" s="1"/>
  <c r="AI34" a="1"/>
  <c r="AI34" s="1"/>
  <c r="AG34" a="1"/>
  <c r="AG34" s="1"/>
  <c r="AE34" a="1"/>
  <c r="AE34" s="1"/>
  <c r="AL62" a="1"/>
  <c r="AL62" s="1"/>
  <c r="AJ62" a="1"/>
  <c r="AJ62" s="1"/>
  <c r="AH62" a="1"/>
  <c r="AH62" s="1"/>
  <c r="AE62" a="1"/>
  <c r="AE62" s="1"/>
  <c r="AG63" a="1"/>
  <c r="AG63" s="1"/>
  <c r="AJ34" a="1"/>
  <c r="AJ34" s="1"/>
  <c r="AH34" a="1"/>
  <c r="AH34" s="1"/>
  <c r="AD63" i="209" l="1"/>
  <c r="AF63" s="1" a="1"/>
  <c r="AF63" s="1"/>
  <c r="AF62" a="1"/>
  <c r="AF62" s="1"/>
  <c r="AD63" i="208"/>
  <c r="AF63" s="1" a="1"/>
  <c r="AF63" s="1"/>
  <c r="AF62" a="1"/>
  <c r="AF62" s="1"/>
  <c r="AE63" i="207" a="1"/>
  <c r="AE63" s="1"/>
  <c r="AK63" a="1"/>
  <c r="AK63" s="1"/>
  <c r="AH63" a="1"/>
  <c r="AH63" s="1"/>
  <c r="AI63" a="1"/>
  <c r="AI63" s="1"/>
  <c r="AL63" a="1"/>
  <c r="AL63" s="1"/>
  <c r="AJ63" a="1"/>
  <c r="AJ63" s="1"/>
  <c r="AD63"/>
  <c r="AF63" s="1" a="1"/>
  <c r="AF63" s="1"/>
  <c r="AF62" a="1"/>
  <c r="AF62" s="1"/>
  <c r="AB62" i="206"/>
  <c r="AA62"/>
  <c r="Z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AC61"/>
  <c r="B61"/>
  <c r="AM61" s="1" a="1"/>
  <c r="AM61" s="1"/>
  <c r="AC60"/>
  <c r="AD60" s="1"/>
  <c r="AF60" s="1" a="1"/>
  <c r="AF60" s="1"/>
  <c r="AM59" a="1"/>
  <c r="AM59" s="1"/>
  <c r="AL59" a="1"/>
  <c r="AL59" s="1"/>
  <c r="AK59" a="1"/>
  <c r="AK59" s="1"/>
  <c r="AJ59" a="1"/>
  <c r="AJ59" s="1"/>
  <c r="AI59" a="1"/>
  <c r="AI59" s="1"/>
  <c r="AH59" a="1"/>
  <c r="AH59" s="1"/>
  <c r="AG59" a="1"/>
  <c r="AG59" s="1"/>
  <c r="AE59" a="1"/>
  <c r="AE59" s="1"/>
  <c r="AC59"/>
  <c r="AD59" s="1"/>
  <c r="AF59" s="1" a="1"/>
  <c r="AF59" s="1"/>
  <c r="AC58"/>
  <c r="AD58" s="1"/>
  <c r="AF58" s="1" a="1"/>
  <c r="AF58" s="1"/>
  <c r="AM57" a="1"/>
  <c r="AM57" s="1"/>
  <c r="AL57" a="1"/>
  <c r="AL57" s="1"/>
  <c r="AK57" a="1"/>
  <c r="AK57" s="1"/>
  <c r="AJ57" a="1"/>
  <c r="AJ57" s="1"/>
  <c r="AI57" a="1"/>
  <c r="AI57" s="1"/>
  <c r="AH57" a="1"/>
  <c r="AH57" s="1"/>
  <c r="AG57" a="1"/>
  <c r="AG57" s="1"/>
  <c r="AE57" a="1"/>
  <c r="AE57" s="1"/>
  <c r="AC57"/>
  <c r="AD57" s="1"/>
  <c r="AF57" s="1" a="1"/>
  <c r="AF57" s="1"/>
  <c r="AC56"/>
  <c r="AD56" s="1"/>
  <c r="AF56" s="1" a="1"/>
  <c r="AF56" s="1"/>
  <c r="AM55" a="1"/>
  <c r="AM55" s="1"/>
  <c r="AL55" a="1"/>
  <c r="AL55" s="1"/>
  <c r="AK55" a="1"/>
  <c r="AK55" s="1"/>
  <c r="AJ55" a="1"/>
  <c r="AJ55" s="1"/>
  <c r="AI55" a="1"/>
  <c r="AI55" s="1"/>
  <c r="AH55" a="1"/>
  <c r="AH55" s="1"/>
  <c r="AG55" a="1"/>
  <c r="AG55" s="1"/>
  <c r="AE55" a="1"/>
  <c r="AE55" s="1"/>
  <c r="AC55"/>
  <c r="AD55" s="1"/>
  <c r="AF55" s="1" a="1"/>
  <c r="AF55" s="1"/>
  <c r="AC54"/>
  <c r="AM53" a="1"/>
  <c r="AM53" s="1"/>
  <c r="AL53" a="1"/>
  <c r="AL53" s="1"/>
  <c r="AK53" a="1"/>
  <c r="AK53" s="1"/>
  <c r="AJ53" a="1"/>
  <c r="AJ53" s="1"/>
  <c r="AI53" a="1"/>
  <c r="AI53" s="1"/>
  <c r="AH53" a="1"/>
  <c r="AH53" s="1"/>
  <c r="AG53" a="1"/>
  <c r="AG53" s="1"/>
  <c r="AE53" a="1"/>
  <c r="AE53" s="1"/>
  <c r="AC53"/>
  <c r="AD53" s="1"/>
  <c r="AF53" s="1" a="1"/>
  <c r="AF53" s="1"/>
  <c r="AC52"/>
  <c r="B52"/>
  <c r="AC51"/>
  <c r="B51"/>
  <c r="AM51" s="1" a="1"/>
  <c r="AM51" s="1"/>
  <c r="AC50"/>
  <c r="B50"/>
  <c r="AM49" a="1"/>
  <c r="AM49" s="1"/>
  <c r="AL49" a="1"/>
  <c r="AL49" s="1"/>
  <c r="AK49" a="1"/>
  <c r="AK49" s="1"/>
  <c r="AJ49" a="1"/>
  <c r="AJ49" s="1"/>
  <c r="AI49" a="1"/>
  <c r="AI49" s="1"/>
  <c r="AH49" a="1"/>
  <c r="AH49" s="1"/>
  <c r="AG49" a="1"/>
  <c r="AG49" s="1"/>
  <c r="AE49" a="1"/>
  <c r="AE49" s="1"/>
  <c r="AC49"/>
  <c r="AD49" s="1"/>
  <c r="AF49" s="1" a="1"/>
  <c r="AF49" s="1"/>
  <c r="AC48"/>
  <c r="AD48" s="1"/>
  <c r="AF48" s="1" a="1"/>
  <c r="AF48" s="1"/>
  <c r="AC47"/>
  <c r="B47"/>
  <c r="AM47" s="1" a="1"/>
  <c r="AM47" s="1"/>
  <c r="AC46"/>
  <c r="AD46" s="1"/>
  <c r="AF46" s="1" a="1"/>
  <c r="AF46" s="1"/>
  <c r="AC45"/>
  <c r="B45"/>
  <c r="AM45" s="1" a="1"/>
  <c r="AM45" s="1"/>
  <c r="AC44"/>
  <c r="AM43" a="1"/>
  <c r="AM43" s="1"/>
  <c r="AL43" a="1"/>
  <c r="AL43" s="1"/>
  <c r="AK43" a="1"/>
  <c r="AK43" s="1"/>
  <c r="AJ43" a="1"/>
  <c r="AJ43" s="1"/>
  <c r="AI43" a="1"/>
  <c r="AI43" s="1"/>
  <c r="AH43" a="1"/>
  <c r="AH43" s="1"/>
  <c r="AG43" a="1"/>
  <c r="AG43" s="1"/>
  <c r="AE43" a="1"/>
  <c r="AE43" s="1"/>
  <c r="AC43"/>
  <c r="AC42"/>
  <c r="AM41" a="1"/>
  <c r="AM41" s="1"/>
  <c r="AL41" a="1"/>
  <c r="AL41" s="1"/>
  <c r="AK41" a="1"/>
  <c r="AK41" s="1"/>
  <c r="AJ41" a="1"/>
  <c r="AJ41" s="1"/>
  <c r="AI41" a="1"/>
  <c r="AI41" s="1"/>
  <c r="AH41" a="1"/>
  <c r="AH41" s="1"/>
  <c r="AG41" a="1"/>
  <c r="AG41" s="1"/>
  <c r="AE41" a="1"/>
  <c r="AE41" s="1"/>
  <c r="AC41"/>
  <c r="AD41"/>
  <c r="AF41" s="1" a="1"/>
  <c r="AF41" s="1"/>
  <c r="AC40"/>
  <c r="AM39" a="1"/>
  <c r="AM39" s="1"/>
  <c r="AL39" a="1"/>
  <c r="AL39" s="1"/>
  <c r="AK39" a="1"/>
  <c r="AK39" s="1"/>
  <c r="AJ39" a="1"/>
  <c r="AJ39" s="1"/>
  <c r="AI39" a="1"/>
  <c r="AI39" s="1"/>
  <c r="AH39" a="1"/>
  <c r="AH39" s="1"/>
  <c r="AG39" a="1"/>
  <c r="AG39" s="1"/>
  <c r="AE39" a="1"/>
  <c r="AE39" s="1"/>
  <c r="AC39"/>
  <c r="AJ38" a="1"/>
  <c r="AJ38" s="1"/>
  <c r="AI38" a="1"/>
  <c r="AI38" s="1"/>
  <c r="AH38" a="1"/>
  <c r="AH38" s="1"/>
  <c r="AG38" a="1"/>
  <c r="AG38" s="1"/>
  <c r="AE38" a="1"/>
  <c r="AE38" s="1"/>
  <c r="AC38"/>
  <c r="AC37"/>
  <c r="AM37" a="1"/>
  <c r="AM37" s="1"/>
  <c r="AM36" a="1"/>
  <c r="AM36" s="1"/>
  <c r="AL36" a="1"/>
  <c r="AL36" s="1"/>
  <c r="AK36" a="1"/>
  <c r="AK36" s="1"/>
  <c r="AJ36" a="1"/>
  <c r="AJ36" s="1"/>
  <c r="AI36" a="1"/>
  <c r="AI36" s="1"/>
  <c r="AH36" a="1"/>
  <c r="AH36" s="1"/>
  <c r="AG36" a="1"/>
  <c r="AG36" s="1"/>
  <c r="AE36" a="1"/>
  <c r="AE36" s="1"/>
  <c r="AC36"/>
  <c r="AD36"/>
  <c r="AF36" s="1" a="1"/>
  <c r="AF36" s="1"/>
  <c r="AC35"/>
  <c r="B62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AC33"/>
  <c r="B33"/>
  <c r="AM33" s="1" a="1"/>
  <c r="AM33" s="1"/>
  <c r="AM32" a="1"/>
  <c r="AM32" s="1"/>
  <c r="AL32" a="1"/>
  <c r="AL32" s="1"/>
  <c r="AK32" a="1"/>
  <c r="AK32" s="1"/>
  <c r="AJ32" a="1"/>
  <c r="AJ32" s="1"/>
  <c r="AI32" a="1"/>
  <c r="AI32" s="1"/>
  <c r="AH32" a="1"/>
  <c r="AH32" s="1"/>
  <c r="AG32" a="1"/>
  <c r="AG32" s="1"/>
  <c r="AE32" a="1"/>
  <c r="AE32" s="1"/>
  <c r="AC32"/>
  <c r="AD32" s="1"/>
  <c r="AF32" s="1" a="1"/>
  <c r="AF32" s="1"/>
  <c r="AC31"/>
  <c r="AM31" a="1"/>
  <c r="AM31" s="1"/>
  <c r="AM30" a="1"/>
  <c r="AM30" s="1"/>
  <c r="AL30" a="1"/>
  <c r="AL30" s="1"/>
  <c r="AK30" a="1"/>
  <c r="AK30" s="1"/>
  <c r="AJ30" a="1"/>
  <c r="AJ30" s="1"/>
  <c r="AI30" a="1"/>
  <c r="AI30" s="1"/>
  <c r="AH30" a="1"/>
  <c r="AH30" s="1"/>
  <c r="AG30" a="1"/>
  <c r="AG30" s="1"/>
  <c r="AE30" a="1"/>
  <c r="AE30" s="1"/>
  <c r="AC30"/>
  <c r="AD30" s="1"/>
  <c r="AF30" s="1" a="1"/>
  <c r="AF30" s="1"/>
  <c r="AC29"/>
  <c r="AM29" a="1"/>
  <c r="AM29" s="1"/>
  <c r="AM28" a="1"/>
  <c r="AM28" s="1"/>
  <c r="AL28" a="1"/>
  <c r="AL28" s="1"/>
  <c r="AK28" a="1"/>
  <c r="AK28" s="1"/>
  <c r="AJ28" a="1"/>
  <c r="AJ28" s="1"/>
  <c r="AI28" a="1"/>
  <c r="AI28" s="1"/>
  <c r="AH28" a="1"/>
  <c r="AH28" s="1"/>
  <c r="AG28" a="1"/>
  <c r="AG28" s="1"/>
  <c r="AE28" a="1"/>
  <c r="AE28" s="1"/>
  <c r="AC28"/>
  <c r="AD28"/>
  <c r="AF28" s="1" a="1"/>
  <c r="AF28" s="1"/>
  <c r="AC27"/>
  <c r="AM27" a="1"/>
  <c r="AM27" s="1"/>
  <c r="AC26"/>
  <c r="B26"/>
  <c r="AC25"/>
  <c r="AM25" a="1"/>
  <c r="AM25" s="1"/>
  <c r="AC24"/>
  <c r="B24"/>
  <c r="AD24" s="1"/>
  <c r="AF24" s="1" a="1"/>
  <c r="AF24" s="1"/>
  <c r="AC23"/>
  <c r="B23"/>
  <c r="AC22"/>
  <c r="B22"/>
  <c r="AL22" s="1" a="1"/>
  <c r="AL22" s="1"/>
  <c r="AC21"/>
  <c r="AM20" a="1"/>
  <c r="AM20" s="1"/>
  <c r="AL20" a="1"/>
  <c r="AL20" s="1"/>
  <c r="AK20" a="1"/>
  <c r="AK20" s="1"/>
  <c r="AJ20" a="1"/>
  <c r="AJ20" s="1"/>
  <c r="AI20" a="1"/>
  <c r="AI20" s="1"/>
  <c r="AH20" a="1"/>
  <c r="AH20" s="1"/>
  <c r="AG20" a="1"/>
  <c r="AG20" s="1"/>
  <c r="AE20" a="1"/>
  <c r="AE20" s="1"/>
  <c r="AC20"/>
  <c r="AD20" s="1"/>
  <c r="AF20" s="1" a="1"/>
  <c r="AF20" s="1"/>
  <c r="AC19"/>
  <c r="B19"/>
  <c r="AM18" a="1"/>
  <c r="AM18" s="1"/>
  <c r="AL18" a="1"/>
  <c r="AL18" s="1"/>
  <c r="AK18" a="1"/>
  <c r="AK18" s="1"/>
  <c r="AJ18" a="1"/>
  <c r="AJ18" s="1"/>
  <c r="AI18" a="1"/>
  <c r="AI18" s="1"/>
  <c r="AH18" a="1"/>
  <c r="AH18" s="1"/>
  <c r="AG18" a="1"/>
  <c r="AG18" s="1"/>
  <c r="AE18" a="1"/>
  <c r="AE18" s="1"/>
  <c r="AC18"/>
  <c r="AC17"/>
  <c r="B17"/>
  <c r="AM16" a="1"/>
  <c r="AM16" s="1"/>
  <c r="AL16" a="1"/>
  <c r="AL16" s="1"/>
  <c r="AK16" a="1"/>
  <c r="AK16" s="1"/>
  <c r="AJ16" a="1"/>
  <c r="AJ16" s="1"/>
  <c r="AI16" a="1"/>
  <c r="AI16" s="1"/>
  <c r="AH16" a="1"/>
  <c r="AH16" s="1"/>
  <c r="AG16" a="1"/>
  <c r="AG16" s="1"/>
  <c r="AE16" a="1"/>
  <c r="AE16" s="1"/>
  <c r="AC16"/>
  <c r="AD16" s="1"/>
  <c r="AF16" s="1" a="1"/>
  <c r="AF16" s="1"/>
  <c r="AC15"/>
  <c r="AE15" a="1"/>
  <c r="AE15" s="1"/>
  <c r="AM14" a="1"/>
  <c r="AM14" s="1"/>
  <c r="AL14" a="1"/>
  <c r="AL14" s="1"/>
  <c r="AK14" a="1"/>
  <c r="AK14" s="1"/>
  <c r="AJ14" a="1"/>
  <c r="AJ14" s="1"/>
  <c r="AI14" a="1"/>
  <c r="AI14" s="1"/>
  <c r="AH14" a="1"/>
  <c r="AH14" s="1"/>
  <c r="AG14" a="1"/>
  <c r="AG14" s="1"/>
  <c r="AE14" a="1"/>
  <c r="AE14" s="1"/>
  <c r="AC14"/>
  <c r="AD14"/>
  <c r="AF14" s="1" a="1"/>
  <c r="AF14" s="1"/>
  <c r="AC13"/>
  <c r="AD13"/>
  <c r="AF13" s="1" a="1"/>
  <c r="AF13" s="1"/>
  <c r="AM12" a="1"/>
  <c r="AM12" s="1"/>
  <c r="AL12" a="1"/>
  <c r="AL12" s="1"/>
  <c r="AK12" a="1"/>
  <c r="AK12" s="1"/>
  <c r="AJ12" a="1"/>
  <c r="AJ12" s="1"/>
  <c r="AI12" a="1"/>
  <c r="AI12" s="1"/>
  <c r="AH12" a="1"/>
  <c r="AH12" s="1"/>
  <c r="AG12" a="1"/>
  <c r="AG12" s="1"/>
  <c r="AE12" a="1"/>
  <c r="AE12" s="1"/>
  <c r="AC12"/>
  <c r="AD12"/>
  <c r="AF12" s="1" a="1"/>
  <c r="AF12" s="1"/>
  <c r="AC11"/>
  <c r="AD11"/>
  <c r="AF11" s="1" a="1"/>
  <c r="AF11" s="1"/>
  <c r="AM10" a="1"/>
  <c r="AM10" s="1"/>
  <c r="AL10" a="1"/>
  <c r="AL10" s="1"/>
  <c r="AK10" a="1"/>
  <c r="AK10" s="1"/>
  <c r="AJ10" a="1"/>
  <c r="AJ10" s="1"/>
  <c r="AI10" a="1"/>
  <c r="AI10" s="1"/>
  <c r="AH10" a="1"/>
  <c r="AH10" s="1"/>
  <c r="AG10" a="1"/>
  <c r="AG10" s="1"/>
  <c r="AE10" a="1"/>
  <c r="AE10" s="1"/>
  <c r="AC10"/>
  <c r="AD10"/>
  <c r="AF10" s="1" a="1"/>
  <c r="AF10" s="1"/>
  <c r="AC9"/>
  <c r="AD9"/>
  <c r="AF9" s="1" a="1"/>
  <c r="AF9" s="1"/>
  <c r="AM8" a="1"/>
  <c r="AM8" s="1"/>
  <c r="AL8" a="1"/>
  <c r="AL8" s="1"/>
  <c r="AK8" a="1"/>
  <c r="AK8" s="1"/>
  <c r="AJ8" a="1"/>
  <c r="AJ8" s="1"/>
  <c r="AI8" a="1"/>
  <c r="AI8" s="1"/>
  <c r="AH8" a="1"/>
  <c r="AH8" s="1"/>
  <c r="AG8" a="1"/>
  <c r="AG8" s="1"/>
  <c r="AE8" a="1"/>
  <c r="AE8" s="1"/>
  <c r="AC8"/>
  <c r="AD8"/>
  <c r="AF8" s="1" a="1"/>
  <c r="AF8" s="1"/>
  <c r="AC7"/>
  <c r="B34"/>
  <c r="AM34" s="1" a="1"/>
  <c r="AM34" s="1"/>
  <c r="X62" i="205"/>
  <c r="X26"/>
  <c r="X24"/>
  <c r="AB62"/>
  <c r="AA62"/>
  <c r="Z62"/>
  <c r="Y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AE61" a="1"/>
  <c r="AE61" s="1"/>
  <c r="AC61"/>
  <c r="AM61" a="1"/>
  <c r="AM61" s="1"/>
  <c r="AC60"/>
  <c r="AD60"/>
  <c r="AF60" s="1" a="1"/>
  <c r="AF60" s="1"/>
  <c r="AC59"/>
  <c r="B59"/>
  <c r="AC58"/>
  <c r="AD58" s="1"/>
  <c r="AF58" s="1" a="1"/>
  <c r="AF58" s="1"/>
  <c r="AM57" a="1"/>
  <c r="AM57" s="1"/>
  <c r="AL57" a="1"/>
  <c r="AL57" s="1"/>
  <c r="AK57" a="1"/>
  <c r="AK57" s="1"/>
  <c r="AJ57" a="1"/>
  <c r="AJ57" s="1"/>
  <c r="AI57" a="1"/>
  <c r="AI57" s="1"/>
  <c r="AH57" a="1"/>
  <c r="AH57" s="1"/>
  <c r="AG57" a="1"/>
  <c r="AG57" s="1"/>
  <c r="AE57" a="1"/>
  <c r="AE57" s="1"/>
  <c r="AC57"/>
  <c r="AD57" s="1"/>
  <c r="AF57" s="1" a="1"/>
  <c r="AF57" s="1"/>
  <c r="AC56"/>
  <c r="AD56" s="1"/>
  <c r="AF56" s="1" a="1"/>
  <c r="AF56" s="1"/>
  <c r="AM55" a="1"/>
  <c r="AM55" s="1"/>
  <c r="AL55" a="1"/>
  <c r="AL55" s="1"/>
  <c r="AK55" a="1"/>
  <c r="AK55" s="1"/>
  <c r="AJ55" a="1"/>
  <c r="AJ55" s="1"/>
  <c r="AI55" a="1"/>
  <c r="AI55" s="1"/>
  <c r="AH55" a="1"/>
  <c r="AH55" s="1"/>
  <c r="AG55" a="1"/>
  <c r="AG55" s="1"/>
  <c r="AE55" a="1"/>
  <c r="AE55" s="1"/>
  <c r="AC55"/>
  <c r="AD55" s="1"/>
  <c r="AF55" s="1" a="1"/>
  <c r="AF55" s="1"/>
  <c r="AC54"/>
  <c r="B54"/>
  <c r="AD54" s="1"/>
  <c r="AF54" s="1" a="1"/>
  <c r="AF54" s="1"/>
  <c r="AM53" a="1"/>
  <c r="AM53" s="1"/>
  <c r="AL53" a="1"/>
  <c r="AL53" s="1"/>
  <c r="AK53" a="1"/>
  <c r="AK53" s="1"/>
  <c r="AJ53" a="1"/>
  <c r="AJ53" s="1"/>
  <c r="AI53" a="1"/>
  <c r="AI53" s="1"/>
  <c r="AH53" a="1"/>
  <c r="AH53" s="1"/>
  <c r="AG53" a="1"/>
  <c r="AG53" s="1"/>
  <c r="AE53" a="1"/>
  <c r="AE53" s="1"/>
  <c r="AC53"/>
  <c r="AD53" s="1"/>
  <c r="AF53" s="1" a="1"/>
  <c r="AF53" s="1"/>
  <c r="AC52"/>
  <c r="B52"/>
  <c r="AC51"/>
  <c r="B51"/>
  <c r="AC50"/>
  <c r="B50"/>
  <c r="AM49" a="1"/>
  <c r="AM49" s="1"/>
  <c r="AL49" a="1"/>
  <c r="AL49" s="1"/>
  <c r="AK49" a="1"/>
  <c r="AK49" s="1"/>
  <c r="AJ49" a="1"/>
  <c r="AJ49" s="1"/>
  <c r="AI49" a="1"/>
  <c r="AI49" s="1"/>
  <c r="AH49" a="1"/>
  <c r="AH49" s="1"/>
  <c r="AG49" a="1"/>
  <c r="AG49" s="1"/>
  <c r="AE49" a="1"/>
  <c r="AE49" s="1"/>
  <c r="AC49"/>
  <c r="AD49" s="1"/>
  <c r="AF49" s="1" a="1"/>
  <c r="AF49" s="1"/>
  <c r="AC48"/>
  <c r="AD48" s="1"/>
  <c r="AF48" s="1" a="1"/>
  <c r="AF48" s="1"/>
  <c r="AC47"/>
  <c r="B47"/>
  <c r="AC46"/>
  <c r="AD46" s="1"/>
  <c r="AF46" s="1" a="1"/>
  <c r="AF46" s="1"/>
  <c r="AM45" a="1"/>
  <c r="AM45" s="1"/>
  <c r="AL45" a="1"/>
  <c r="AL45" s="1"/>
  <c r="AK45" a="1"/>
  <c r="AK45" s="1"/>
  <c r="AJ45" a="1"/>
  <c r="AJ45" s="1"/>
  <c r="AI45" a="1"/>
  <c r="AI45" s="1"/>
  <c r="AH45" a="1"/>
  <c r="AH45" s="1"/>
  <c r="AG45" a="1"/>
  <c r="AG45" s="1"/>
  <c r="AE45" a="1"/>
  <c r="AE45" s="1"/>
  <c r="AC45"/>
  <c r="AD45" s="1"/>
  <c r="AF45" s="1" a="1"/>
  <c r="AF45" s="1"/>
  <c r="AC44"/>
  <c r="AC43"/>
  <c r="B43"/>
  <c r="AM43" s="1" a="1"/>
  <c r="AM43" s="1"/>
  <c r="AC42"/>
  <c r="AC41"/>
  <c r="B41"/>
  <c r="AC40"/>
  <c r="B40"/>
  <c r="AC39"/>
  <c r="B39"/>
  <c r="AM39" s="1" a="1"/>
  <c r="AM39" s="1"/>
  <c r="AJ38" a="1"/>
  <c r="AJ38" s="1"/>
  <c r="AI38" a="1"/>
  <c r="AI38" s="1"/>
  <c r="AH38" a="1"/>
  <c r="AH38" s="1"/>
  <c r="AG38" a="1"/>
  <c r="AG38" s="1"/>
  <c r="AE38" a="1"/>
  <c r="AE38" s="1"/>
  <c r="AC38"/>
  <c r="AC37"/>
  <c r="B37"/>
  <c r="AM37" s="1" a="1"/>
  <c r="AM37" s="1"/>
  <c r="AM36" a="1"/>
  <c r="AM36" s="1"/>
  <c r="AL36" a="1"/>
  <c r="AL36" s="1"/>
  <c r="AK36" a="1"/>
  <c r="AK36" s="1"/>
  <c r="AJ36" a="1"/>
  <c r="AJ36" s="1"/>
  <c r="AI36" a="1"/>
  <c r="AI36" s="1"/>
  <c r="AH36" a="1"/>
  <c r="AH36" s="1"/>
  <c r="AG36" a="1"/>
  <c r="AG36" s="1"/>
  <c r="AE36" a="1"/>
  <c r="AE36" s="1"/>
  <c r="AC36"/>
  <c r="AD36" s="1"/>
  <c r="AF36" s="1" a="1"/>
  <c r="AF36" s="1"/>
  <c r="AC35"/>
  <c r="B35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AC33"/>
  <c r="AM33" a="1"/>
  <c r="AM33" s="1"/>
  <c r="AM32" a="1"/>
  <c r="AM32" s="1"/>
  <c r="AL32" a="1"/>
  <c r="AL32" s="1"/>
  <c r="AK32" a="1"/>
  <c r="AK32" s="1"/>
  <c r="AJ32" a="1"/>
  <c r="AJ32" s="1"/>
  <c r="AI32" a="1"/>
  <c r="AI32" s="1"/>
  <c r="AH32" a="1"/>
  <c r="AH32" s="1"/>
  <c r="AG32" a="1"/>
  <c r="AG32" s="1"/>
  <c r="AE32" a="1"/>
  <c r="AE32" s="1"/>
  <c r="AC32"/>
  <c r="AD32"/>
  <c r="AF32" s="1" a="1"/>
  <c r="AF32" s="1"/>
  <c r="AC31"/>
  <c r="B31"/>
  <c r="AM31" s="1" a="1"/>
  <c r="AM31" s="1"/>
  <c r="AM30" a="1"/>
  <c r="AM30" s="1"/>
  <c r="AL30" a="1"/>
  <c r="AL30" s="1"/>
  <c r="AK30" a="1"/>
  <c r="AK30" s="1"/>
  <c r="AJ30" a="1"/>
  <c r="AJ30" s="1"/>
  <c r="AI30" a="1"/>
  <c r="AI30" s="1"/>
  <c r="AH30" a="1"/>
  <c r="AH30" s="1"/>
  <c r="AG30" a="1"/>
  <c r="AG30" s="1"/>
  <c r="AE30" a="1"/>
  <c r="AE30" s="1"/>
  <c r="AC30"/>
  <c r="AD30" s="1"/>
  <c r="AF30" s="1" a="1"/>
  <c r="AF30" s="1"/>
  <c r="AC29"/>
  <c r="AM29" a="1"/>
  <c r="AM29" s="1"/>
  <c r="AM28" a="1"/>
  <c r="AM28" s="1"/>
  <c r="AL28" a="1"/>
  <c r="AL28" s="1"/>
  <c r="AK28" a="1"/>
  <c r="AK28" s="1"/>
  <c r="AJ28" a="1"/>
  <c r="AJ28" s="1"/>
  <c r="AI28" a="1"/>
  <c r="AI28" s="1"/>
  <c r="AH28" a="1"/>
  <c r="AH28" s="1"/>
  <c r="AG28" a="1"/>
  <c r="AG28" s="1"/>
  <c r="AE28" a="1"/>
  <c r="AE28" s="1"/>
  <c r="AC28"/>
  <c r="AD28" s="1"/>
  <c r="AF28" s="1" a="1"/>
  <c r="AF28" s="1"/>
  <c r="AC27"/>
  <c r="AM27" a="1"/>
  <c r="AM27" s="1"/>
  <c r="AC26"/>
  <c r="B26"/>
  <c r="AC25"/>
  <c r="AM25" a="1"/>
  <c r="AM25" s="1"/>
  <c r="AC24"/>
  <c r="B24"/>
  <c r="AL24" s="1" a="1"/>
  <c r="AL24" s="1"/>
  <c r="AC23"/>
  <c r="B23"/>
  <c r="AC22"/>
  <c r="B22"/>
  <c r="AM22" s="1" a="1"/>
  <c r="AM22" s="1"/>
  <c r="AC21"/>
  <c r="AM20" a="1"/>
  <c r="AM20" s="1"/>
  <c r="AL20" a="1"/>
  <c r="AL20" s="1"/>
  <c r="AK20" a="1"/>
  <c r="AK20" s="1"/>
  <c r="AJ20" a="1"/>
  <c r="AJ20" s="1"/>
  <c r="AI20" a="1"/>
  <c r="AI20" s="1"/>
  <c r="AH20" a="1"/>
  <c r="AH20" s="1"/>
  <c r="AG20" a="1"/>
  <c r="AG20" s="1"/>
  <c r="AE20" a="1"/>
  <c r="AE20" s="1"/>
  <c r="AC20"/>
  <c r="AC19"/>
  <c r="B19"/>
  <c r="AM18" a="1"/>
  <c r="AM18" s="1"/>
  <c r="AL18" a="1"/>
  <c r="AL18" s="1"/>
  <c r="AK18" a="1"/>
  <c r="AK18" s="1"/>
  <c r="AJ18" a="1"/>
  <c r="AJ18" s="1"/>
  <c r="AI18" a="1"/>
  <c r="AI18" s="1"/>
  <c r="AH18" a="1"/>
  <c r="AH18" s="1"/>
  <c r="AG18" a="1"/>
  <c r="AG18" s="1"/>
  <c r="AE18" a="1"/>
  <c r="AE18" s="1"/>
  <c r="AC18"/>
  <c r="AD18" s="1"/>
  <c r="AF18" s="1" a="1"/>
  <c r="AF18" s="1"/>
  <c r="AC17"/>
  <c r="B17"/>
  <c r="AM16" a="1"/>
  <c r="AM16" s="1"/>
  <c r="AL16" a="1"/>
  <c r="AL16" s="1"/>
  <c r="AK16" a="1"/>
  <c r="AK16" s="1"/>
  <c r="AJ16" a="1"/>
  <c r="AJ16" s="1"/>
  <c r="AI16" a="1"/>
  <c r="AI16" s="1"/>
  <c r="AH16" a="1"/>
  <c r="AH16" s="1"/>
  <c r="AG16" a="1"/>
  <c r="AG16" s="1"/>
  <c r="AE16" a="1"/>
  <c r="AE16" s="1"/>
  <c r="AC16"/>
  <c r="AE15" a="1"/>
  <c r="AE15" s="1"/>
  <c r="AC15"/>
  <c r="AC14"/>
  <c r="AD14"/>
  <c r="AF14" s="1" a="1"/>
  <c r="AF14" s="1"/>
  <c r="AM13" a="1"/>
  <c r="AM13" s="1"/>
  <c r="AL13" a="1"/>
  <c r="AL13" s="1"/>
  <c r="AK13" a="1"/>
  <c r="AK13" s="1"/>
  <c r="AJ13" a="1"/>
  <c r="AJ13" s="1"/>
  <c r="AI13" a="1"/>
  <c r="AI13" s="1"/>
  <c r="AH13" a="1"/>
  <c r="AH13" s="1"/>
  <c r="AG13" a="1"/>
  <c r="AG13" s="1"/>
  <c r="AE13" a="1"/>
  <c r="AE13" s="1"/>
  <c r="AC13"/>
  <c r="AD13"/>
  <c r="AF13" s="1" a="1"/>
  <c r="AF13" s="1"/>
  <c r="AC12"/>
  <c r="AD12"/>
  <c r="AF12" s="1" a="1"/>
  <c r="AF12" s="1"/>
  <c r="AM11" a="1"/>
  <c r="AM11" s="1"/>
  <c r="AL11" a="1"/>
  <c r="AL11" s="1"/>
  <c r="AK11" a="1"/>
  <c r="AK11" s="1"/>
  <c r="AJ11" a="1"/>
  <c r="AJ11" s="1"/>
  <c r="AI11" a="1"/>
  <c r="AI11" s="1"/>
  <c r="AH11" a="1"/>
  <c r="AH11" s="1"/>
  <c r="AG11" a="1"/>
  <c r="AG11" s="1"/>
  <c r="AE11" a="1"/>
  <c r="AE11" s="1"/>
  <c r="AC11"/>
  <c r="AD11"/>
  <c r="AF11" s="1" a="1"/>
  <c r="AF11" s="1"/>
  <c r="AC10"/>
  <c r="AD10"/>
  <c r="AF10" s="1" a="1"/>
  <c r="AF10" s="1"/>
  <c r="AM9" a="1"/>
  <c r="AM9" s="1"/>
  <c r="AL9" a="1"/>
  <c r="AL9" s="1"/>
  <c r="AK9" a="1"/>
  <c r="AK9" s="1"/>
  <c r="AJ9" a="1"/>
  <c r="AJ9" s="1"/>
  <c r="AI9" a="1"/>
  <c r="AI9" s="1"/>
  <c r="AH9" a="1"/>
  <c r="AH9" s="1"/>
  <c r="AG9" a="1"/>
  <c r="AG9" s="1"/>
  <c r="AE9" a="1"/>
  <c r="AE9" s="1"/>
  <c r="AC9"/>
  <c r="AD9"/>
  <c r="AF9" s="1" a="1"/>
  <c r="AF9" s="1"/>
  <c r="AC8"/>
  <c r="AM8" a="1"/>
  <c r="AM8" s="1"/>
  <c r="AM7" a="1"/>
  <c r="AM7" s="1"/>
  <c r="AL7" a="1"/>
  <c r="AL7" s="1"/>
  <c r="AK7" a="1"/>
  <c r="AK7" s="1"/>
  <c r="AJ7" a="1"/>
  <c r="AJ7" s="1"/>
  <c r="AI7" a="1"/>
  <c r="AI7" s="1"/>
  <c r="AH7" a="1"/>
  <c r="AH7" s="1"/>
  <c r="AG7" a="1"/>
  <c r="AG7" s="1"/>
  <c r="AE7" a="1"/>
  <c r="AE7" s="1"/>
  <c r="AC7"/>
  <c r="AM63" i="173" a="1"/>
  <c r="AL63" s="1"/>
  <c r="AE61" i="206" l="1" a="1"/>
  <c r="AE61" s="1"/>
  <c r="AD54"/>
  <c r="AF54" s="1" a="1"/>
  <c r="AF54" s="1"/>
  <c r="AD52"/>
  <c r="AF52" s="1" a="1"/>
  <c r="AF52" s="1"/>
  <c r="AG51" a="1"/>
  <c r="AG51" s="1"/>
  <c r="AI51" a="1"/>
  <c r="AI51" s="1"/>
  <c r="AK51" a="1"/>
  <c r="AK51" s="1"/>
  <c r="AD51"/>
  <c r="AF51" s="1" a="1"/>
  <c r="AF51" s="1"/>
  <c r="AE51" a="1"/>
  <c r="AE51" s="1"/>
  <c r="AH51" a="1"/>
  <c r="AH51" s="1"/>
  <c r="AJ51" a="1"/>
  <c r="AJ51" s="1"/>
  <c r="AL51" a="1"/>
  <c r="AL51" s="1"/>
  <c r="AD50"/>
  <c r="AF50" s="1" a="1"/>
  <c r="AF50" s="1"/>
  <c r="AG47" a="1"/>
  <c r="AG47" s="1"/>
  <c r="AI47" a="1"/>
  <c r="AI47" s="1"/>
  <c r="AK47" a="1"/>
  <c r="AK47" s="1"/>
  <c r="AD47"/>
  <c r="AF47" s="1" a="1"/>
  <c r="AF47" s="1"/>
  <c r="AE47" a="1"/>
  <c r="AE47" s="1"/>
  <c r="AH47" a="1"/>
  <c r="AH47" s="1"/>
  <c r="AJ47" a="1"/>
  <c r="AJ47" s="1"/>
  <c r="AL47" a="1"/>
  <c r="AL47" s="1"/>
  <c r="AG45" a="1"/>
  <c r="AG45" s="1"/>
  <c r="AI45" a="1"/>
  <c r="AI45" s="1"/>
  <c r="AK45" a="1"/>
  <c r="AK45" s="1"/>
  <c r="AD45"/>
  <c r="AF45" s="1" a="1"/>
  <c r="AF45" s="1"/>
  <c r="AE45" a="1"/>
  <c r="AE45" s="1"/>
  <c r="AH45" a="1"/>
  <c r="AH45" s="1"/>
  <c r="AJ45" a="1"/>
  <c r="AJ45" s="1"/>
  <c r="AL45" a="1"/>
  <c r="AL45" s="1"/>
  <c r="AD26"/>
  <c r="AF26" s="1" a="1"/>
  <c r="AF26" s="1"/>
  <c r="AE26" a="1"/>
  <c r="AE26" s="1"/>
  <c r="AH26" a="1"/>
  <c r="AH26" s="1"/>
  <c r="AJ26" a="1"/>
  <c r="AJ26" s="1"/>
  <c r="AL26" a="1"/>
  <c r="AL26" s="1"/>
  <c r="AG26" a="1"/>
  <c r="AG26" s="1"/>
  <c r="AI26" a="1"/>
  <c r="AI26" s="1"/>
  <c r="AK26" a="1"/>
  <c r="AK26" s="1"/>
  <c r="AM26" a="1"/>
  <c r="AM26" s="1"/>
  <c r="AE24" a="1"/>
  <c r="AE24" s="1"/>
  <c r="AH24" a="1"/>
  <c r="AH24" s="1"/>
  <c r="AJ24" a="1"/>
  <c r="AJ24" s="1"/>
  <c r="AL24" a="1"/>
  <c r="AL24" s="1"/>
  <c r="AG24" a="1"/>
  <c r="AG24" s="1"/>
  <c r="AI24" a="1"/>
  <c r="AI24" s="1"/>
  <c r="AK24" a="1"/>
  <c r="AK24" s="1"/>
  <c r="AM24" a="1"/>
  <c r="AM24" s="1"/>
  <c r="AG22" a="1"/>
  <c r="AG22" s="1"/>
  <c r="AI22" a="1"/>
  <c r="AI22" s="1"/>
  <c r="AK22" a="1"/>
  <c r="AK22" s="1"/>
  <c r="AM22" a="1"/>
  <c r="AM22" s="1"/>
  <c r="AE22" a="1"/>
  <c r="AE22" s="1"/>
  <c r="AH22" a="1"/>
  <c r="AH22" s="1"/>
  <c r="AJ22" a="1"/>
  <c r="AJ22" s="1"/>
  <c r="AM17" a="1"/>
  <c r="AM17" s="1"/>
  <c r="AL17" a="1"/>
  <c r="AL17" s="1"/>
  <c r="AK17" a="1"/>
  <c r="AK17" s="1"/>
  <c r="AJ17" a="1"/>
  <c r="AJ17" s="1"/>
  <c r="AI17" a="1"/>
  <c r="AI17" s="1"/>
  <c r="AH17" a="1"/>
  <c r="AH17" s="1"/>
  <c r="AG17" a="1"/>
  <c r="AG17" s="1"/>
  <c r="AE17" a="1"/>
  <c r="AE17" s="1"/>
  <c r="AM21" a="1"/>
  <c r="AM21" s="1"/>
  <c r="AL21" a="1"/>
  <c r="AL21" s="1"/>
  <c r="AK21" a="1"/>
  <c r="AK21" s="1"/>
  <c r="AJ21" a="1"/>
  <c r="AJ21" s="1"/>
  <c r="AI21" a="1"/>
  <c r="AI21" s="1"/>
  <c r="AH21" a="1"/>
  <c r="AH21" s="1"/>
  <c r="AG21" a="1"/>
  <c r="AG21" s="1"/>
  <c r="AE21" a="1"/>
  <c r="AE21" s="1"/>
  <c r="AE7" a="1"/>
  <c r="AE7" s="1"/>
  <c r="AG7" a="1"/>
  <c r="AG7" s="1"/>
  <c r="AH7" a="1"/>
  <c r="AH7" s="1"/>
  <c r="AI7" a="1"/>
  <c r="AI7" s="1"/>
  <c r="AJ7" a="1"/>
  <c r="AJ7" s="1"/>
  <c r="AK7" a="1"/>
  <c r="AK7" s="1"/>
  <c r="AL7" a="1"/>
  <c r="AL7" s="1"/>
  <c r="AM7" a="1"/>
  <c r="AM7" s="1"/>
  <c r="AE9" a="1"/>
  <c r="AE9" s="1"/>
  <c r="AG9" a="1"/>
  <c r="AG9" s="1"/>
  <c r="AH9" a="1"/>
  <c r="AH9" s="1"/>
  <c r="AI9" a="1"/>
  <c r="AI9" s="1"/>
  <c r="AJ9" a="1"/>
  <c r="AJ9" s="1"/>
  <c r="AK9" a="1"/>
  <c r="AK9" s="1"/>
  <c r="AL9" a="1"/>
  <c r="AL9" s="1"/>
  <c r="AM9" a="1"/>
  <c r="AM9" s="1"/>
  <c r="AE11" a="1"/>
  <c r="AE11" s="1"/>
  <c r="AG11" a="1"/>
  <c r="AG11" s="1"/>
  <c r="AH11" a="1"/>
  <c r="AH11" s="1"/>
  <c r="AI11" a="1"/>
  <c r="AI11" s="1"/>
  <c r="AJ11" a="1"/>
  <c r="AJ11" s="1"/>
  <c r="AK11" a="1"/>
  <c r="AK11" s="1"/>
  <c r="AL11" a="1"/>
  <c r="AL11" s="1"/>
  <c r="AM11" a="1"/>
  <c r="AM11" s="1"/>
  <c r="AE13" a="1"/>
  <c r="AE13" s="1"/>
  <c r="AG13" a="1"/>
  <c r="AG13" s="1"/>
  <c r="AH13" a="1"/>
  <c r="AH13" s="1"/>
  <c r="AI13" a="1"/>
  <c r="AI13" s="1"/>
  <c r="AJ13" a="1"/>
  <c r="AJ13" s="1"/>
  <c r="AK13" a="1"/>
  <c r="AK13" s="1"/>
  <c r="AL13" a="1"/>
  <c r="AL13" s="1"/>
  <c r="AM13" a="1"/>
  <c r="AM13" s="1"/>
  <c r="AD17"/>
  <c r="AF17" s="1" a="1"/>
  <c r="AF17" s="1"/>
  <c r="AD18"/>
  <c r="AF18" s="1" a="1"/>
  <c r="AF18" s="1"/>
  <c r="AD21"/>
  <c r="AF21" s="1" a="1"/>
  <c r="AF21" s="1"/>
  <c r="AD22"/>
  <c r="AF22" s="1" a="1"/>
  <c r="AF22" s="1"/>
  <c r="AM15" a="1"/>
  <c r="AM15" s="1"/>
  <c r="AL15" a="1"/>
  <c r="AL15" s="1"/>
  <c r="AK15" a="1"/>
  <c r="AK15" s="1"/>
  <c r="AJ15" a="1"/>
  <c r="AJ15" s="1"/>
  <c r="AI15" a="1"/>
  <c r="AI15" s="1"/>
  <c r="AH15" a="1"/>
  <c r="AH15" s="1"/>
  <c r="AG15" a="1"/>
  <c r="AG15" s="1"/>
  <c r="AM19" a="1"/>
  <c r="AM19" s="1"/>
  <c r="AL19" a="1"/>
  <c r="AL19" s="1"/>
  <c r="AK19" a="1"/>
  <c r="AK19" s="1"/>
  <c r="AJ19" a="1"/>
  <c r="AJ19" s="1"/>
  <c r="AI19" a="1"/>
  <c r="AI19" s="1"/>
  <c r="AH19" a="1"/>
  <c r="AH19" s="1"/>
  <c r="AG19" a="1"/>
  <c r="AG19" s="1"/>
  <c r="AE19" a="1"/>
  <c r="AE19" s="1"/>
  <c r="AM23" a="1"/>
  <c r="AM23" s="1"/>
  <c r="AL23" a="1"/>
  <c r="AL23" s="1"/>
  <c r="AK23" a="1"/>
  <c r="AK23" s="1"/>
  <c r="AJ23" a="1"/>
  <c r="AJ23" s="1"/>
  <c r="AI23" a="1"/>
  <c r="AI23" s="1"/>
  <c r="AH23" a="1"/>
  <c r="AH23" s="1"/>
  <c r="AG23" a="1"/>
  <c r="AG23" s="1"/>
  <c r="AE23" a="1"/>
  <c r="AE23" s="1"/>
  <c r="AD7"/>
  <c r="AD15"/>
  <c r="AF15" s="1" a="1"/>
  <c r="AF15" s="1"/>
  <c r="AD19"/>
  <c r="AF19" s="1" a="1"/>
  <c r="AF19" s="1"/>
  <c r="AD23"/>
  <c r="AF23" s="1" a="1"/>
  <c r="AF23" s="1"/>
  <c r="AH34" a="1"/>
  <c r="AH34" s="1"/>
  <c r="AI34" a="1"/>
  <c r="AI34" s="1"/>
  <c r="AJ34" a="1"/>
  <c r="AJ34" s="1"/>
  <c r="AG34" a="1"/>
  <c r="AG34" s="1"/>
  <c r="AK34" a="1"/>
  <c r="AK34" s="1"/>
  <c r="AL34" a="1"/>
  <c r="AL34" s="1"/>
  <c r="AM40" a="1"/>
  <c r="AM40" s="1"/>
  <c r="AL40" a="1"/>
  <c r="AL40" s="1"/>
  <c r="AK40" a="1"/>
  <c r="AK40" s="1"/>
  <c r="AJ40" a="1"/>
  <c r="AJ40" s="1"/>
  <c r="AI40" a="1"/>
  <c r="AI40" s="1"/>
  <c r="AH40" a="1"/>
  <c r="AH40" s="1"/>
  <c r="AG40" a="1"/>
  <c r="AG40" s="1"/>
  <c r="AE40" a="1"/>
  <c r="AE40" s="1"/>
  <c r="AM44" a="1"/>
  <c r="AM44" s="1"/>
  <c r="AL44" a="1"/>
  <c r="AL44" s="1"/>
  <c r="AK44" a="1"/>
  <c r="AK44" s="1"/>
  <c r="AJ44" a="1"/>
  <c r="AJ44" s="1"/>
  <c r="AI44" a="1"/>
  <c r="AI44" s="1"/>
  <c r="AH44" a="1"/>
  <c r="AH44" s="1"/>
  <c r="AG44" a="1"/>
  <c r="AG44" s="1"/>
  <c r="AE44" a="1"/>
  <c r="AE44" s="1"/>
  <c r="AD25"/>
  <c r="AF25" s="1" a="1"/>
  <c r="AF25" s="1"/>
  <c r="AD27"/>
  <c r="AF27" s="1" a="1"/>
  <c r="AF27" s="1"/>
  <c r="AD29"/>
  <c r="AF29" s="1" a="1"/>
  <c r="AF29" s="1"/>
  <c r="AD31"/>
  <c r="AF31" s="1" a="1"/>
  <c r="AF31" s="1"/>
  <c r="AD33"/>
  <c r="AF33" s="1" a="1"/>
  <c r="AF33" s="1"/>
  <c r="AC34"/>
  <c r="AE34" a="1"/>
  <c r="AE34" s="1"/>
  <c r="B63"/>
  <c r="AD35"/>
  <c r="AD37"/>
  <c r="AF37" s="1" a="1"/>
  <c r="AF37" s="1"/>
  <c r="AD40"/>
  <c r="AF40" s="1" a="1"/>
  <c r="AF40" s="1"/>
  <c r="AD44"/>
  <c r="AF44" s="1" a="1"/>
  <c r="AF44" s="1"/>
  <c r="D63"/>
  <c r="F63"/>
  <c r="H63"/>
  <c r="J63"/>
  <c r="L63"/>
  <c r="N63"/>
  <c r="P63"/>
  <c r="R63"/>
  <c r="T63"/>
  <c r="V63"/>
  <c r="X63"/>
  <c r="Z63"/>
  <c r="AB63"/>
  <c r="AM38" a="1"/>
  <c r="AM38" s="1"/>
  <c r="AL38" a="1"/>
  <c r="AL38" s="1"/>
  <c r="AK38" a="1"/>
  <c r="AK38" s="1"/>
  <c r="AM42" a="1"/>
  <c r="AM42" s="1"/>
  <c r="AL42" a="1"/>
  <c r="AL42" s="1"/>
  <c r="AK42" a="1"/>
  <c r="AK42" s="1"/>
  <c r="AJ42" a="1"/>
  <c r="AJ42" s="1"/>
  <c r="AI42" a="1"/>
  <c r="AI42" s="1"/>
  <c r="AH42" a="1"/>
  <c r="AH42" s="1"/>
  <c r="AG42" a="1"/>
  <c r="AG42" s="1"/>
  <c r="AE42" a="1"/>
  <c r="AE42" s="1"/>
  <c r="AE25" a="1"/>
  <c r="AE25" s="1"/>
  <c r="AG25" a="1"/>
  <c r="AG25" s="1"/>
  <c r="AH25" a="1"/>
  <c r="AH25" s="1"/>
  <c r="AI25" a="1"/>
  <c r="AI25" s="1"/>
  <c r="AJ25" a="1"/>
  <c r="AJ25" s="1"/>
  <c r="AK25" a="1"/>
  <c r="AK25" s="1"/>
  <c r="AL25" a="1"/>
  <c r="AL25" s="1"/>
  <c r="AE27" a="1"/>
  <c r="AE27" s="1"/>
  <c r="AG27" a="1"/>
  <c r="AG27" s="1"/>
  <c r="AH27" a="1"/>
  <c r="AH27" s="1"/>
  <c r="AI27" a="1"/>
  <c r="AI27" s="1"/>
  <c r="AJ27" a="1"/>
  <c r="AJ27" s="1"/>
  <c r="AK27" a="1"/>
  <c r="AK27" s="1"/>
  <c r="AL27" a="1"/>
  <c r="AL27" s="1"/>
  <c r="AE29" a="1"/>
  <c r="AE29" s="1"/>
  <c r="AG29" a="1"/>
  <c r="AG29" s="1"/>
  <c r="AH29" a="1"/>
  <c r="AH29" s="1"/>
  <c r="AI29" a="1"/>
  <c r="AI29" s="1"/>
  <c r="AJ29" a="1"/>
  <c r="AJ29" s="1"/>
  <c r="AK29" a="1"/>
  <c r="AK29" s="1"/>
  <c r="AL29" a="1"/>
  <c r="AL29" s="1"/>
  <c r="AE31" a="1"/>
  <c r="AE31" s="1"/>
  <c r="AG31" a="1"/>
  <c r="AG31" s="1"/>
  <c r="AH31" a="1"/>
  <c r="AH31" s="1"/>
  <c r="AI31" a="1"/>
  <c r="AI31" s="1"/>
  <c r="AJ31" a="1"/>
  <c r="AJ31" s="1"/>
  <c r="AK31" a="1"/>
  <c r="AK31" s="1"/>
  <c r="AL31" a="1"/>
  <c r="AL31" s="1"/>
  <c r="AE33" a="1"/>
  <c r="AE33" s="1"/>
  <c r="AG33" a="1"/>
  <c r="AG33" s="1"/>
  <c r="AH33" a="1"/>
  <c r="AH33" s="1"/>
  <c r="AI33" a="1"/>
  <c r="AI33" s="1"/>
  <c r="AJ33" a="1"/>
  <c r="AJ33" s="1"/>
  <c r="AK33" a="1"/>
  <c r="AK33" s="1"/>
  <c r="AL33" a="1"/>
  <c r="AL33" s="1"/>
  <c r="AE35" a="1"/>
  <c r="AE35" s="1"/>
  <c r="AG35" a="1"/>
  <c r="AG35" s="1"/>
  <c r="AH35" a="1"/>
  <c r="AH35" s="1"/>
  <c r="AI35" a="1"/>
  <c r="AI35" s="1"/>
  <c r="AJ35" a="1"/>
  <c r="AJ35" s="1"/>
  <c r="AK35" a="1"/>
  <c r="AK35" s="1"/>
  <c r="AL35" a="1"/>
  <c r="AL35" s="1"/>
  <c r="AM35" a="1"/>
  <c r="AM35" s="1"/>
  <c r="AE37" a="1"/>
  <c r="AE37" s="1"/>
  <c r="AG37" a="1"/>
  <c r="AG37" s="1"/>
  <c r="AH37" a="1"/>
  <c r="AH37" s="1"/>
  <c r="AI37" a="1"/>
  <c r="AI37" s="1"/>
  <c r="AJ37" a="1"/>
  <c r="AJ37" s="1"/>
  <c r="AK37" a="1"/>
  <c r="AK37" s="1"/>
  <c r="AL37" a="1"/>
  <c r="AL37" s="1"/>
  <c r="AD38"/>
  <c r="AF38" s="1" a="1"/>
  <c r="AF38" s="1"/>
  <c r="AD39"/>
  <c r="AF39" s="1" a="1"/>
  <c r="AF39" s="1"/>
  <c r="AD42"/>
  <c r="AF42" s="1" a="1"/>
  <c r="AF42" s="1"/>
  <c r="AD43"/>
  <c r="AF43" s="1" a="1"/>
  <c r="AF43" s="1"/>
  <c r="C63"/>
  <c r="E63"/>
  <c r="G63"/>
  <c r="I63"/>
  <c r="K63"/>
  <c r="M63"/>
  <c r="O63"/>
  <c r="Q63"/>
  <c r="S63"/>
  <c r="U63"/>
  <c r="W63"/>
  <c r="Y63"/>
  <c r="AA63"/>
  <c r="AL63" s="1" a="1"/>
  <c r="AL63" s="1"/>
  <c r="AE46" a="1"/>
  <c r="AE46" s="1"/>
  <c r="AG46" a="1"/>
  <c r="AG46" s="1"/>
  <c r="AH46" a="1"/>
  <c r="AH46" s="1"/>
  <c r="AI46" a="1"/>
  <c r="AI46" s="1"/>
  <c r="AJ46" a="1"/>
  <c r="AJ46" s="1"/>
  <c r="AK46" a="1"/>
  <c r="AK46" s="1"/>
  <c r="AL46" a="1"/>
  <c r="AL46" s="1"/>
  <c r="AM46" a="1"/>
  <c r="AM46" s="1"/>
  <c r="AE48" a="1"/>
  <c r="AE48" s="1"/>
  <c r="AG48" a="1"/>
  <c r="AG48" s="1"/>
  <c r="AH48" a="1"/>
  <c r="AH48" s="1"/>
  <c r="AI48" a="1"/>
  <c r="AI48" s="1"/>
  <c r="AJ48" a="1"/>
  <c r="AJ48" s="1"/>
  <c r="AK48" a="1"/>
  <c r="AK48" s="1"/>
  <c r="AL48" a="1"/>
  <c r="AL48" s="1"/>
  <c r="AM48" a="1"/>
  <c r="AM48" s="1"/>
  <c r="AE50" a="1"/>
  <c r="AE50" s="1"/>
  <c r="AG50" a="1"/>
  <c r="AG50" s="1"/>
  <c r="AH50" a="1"/>
  <c r="AH50" s="1"/>
  <c r="AI50" a="1"/>
  <c r="AI50" s="1"/>
  <c r="AJ50" a="1"/>
  <c r="AJ50" s="1"/>
  <c r="AK50" a="1"/>
  <c r="AK50" s="1"/>
  <c r="AL50" a="1"/>
  <c r="AL50" s="1"/>
  <c r="AM50" a="1"/>
  <c r="AM50" s="1"/>
  <c r="AE52" a="1"/>
  <c r="AE52" s="1"/>
  <c r="AG52" a="1"/>
  <c r="AG52" s="1"/>
  <c r="AH52" a="1"/>
  <c r="AH52" s="1"/>
  <c r="AI52" a="1"/>
  <c r="AI52" s="1"/>
  <c r="AJ52" a="1"/>
  <c r="AJ52" s="1"/>
  <c r="AK52" a="1"/>
  <c r="AK52" s="1"/>
  <c r="AL52" a="1"/>
  <c r="AL52" s="1"/>
  <c r="AM52" a="1"/>
  <c r="AM52" s="1"/>
  <c r="AE54" a="1"/>
  <c r="AE54" s="1"/>
  <c r="AG54" a="1"/>
  <c r="AG54" s="1"/>
  <c r="AH54" a="1"/>
  <c r="AH54" s="1"/>
  <c r="AI54" a="1"/>
  <c r="AI54" s="1"/>
  <c r="AJ54" a="1"/>
  <c r="AJ54" s="1"/>
  <c r="AK54" a="1"/>
  <c r="AK54" s="1"/>
  <c r="AL54" a="1"/>
  <c r="AL54" s="1"/>
  <c r="AM54" a="1"/>
  <c r="AM54" s="1"/>
  <c r="AE56" a="1"/>
  <c r="AE56" s="1"/>
  <c r="AG56" a="1"/>
  <c r="AG56" s="1"/>
  <c r="AH56" a="1"/>
  <c r="AH56" s="1"/>
  <c r="AI56" a="1"/>
  <c r="AI56" s="1"/>
  <c r="AJ56" a="1"/>
  <c r="AJ56" s="1"/>
  <c r="AK56" a="1"/>
  <c r="AK56" s="1"/>
  <c r="AL56" a="1"/>
  <c r="AL56" s="1"/>
  <c r="AM56" a="1"/>
  <c r="AM56" s="1"/>
  <c r="AE58" a="1"/>
  <c r="AE58" s="1"/>
  <c r="AG58" a="1"/>
  <c r="AG58" s="1"/>
  <c r="AH58" a="1"/>
  <c r="AH58" s="1"/>
  <c r="AI58" a="1"/>
  <c r="AI58" s="1"/>
  <c r="AJ58" a="1"/>
  <c r="AJ58" s="1"/>
  <c r="AK58" a="1"/>
  <c r="AK58" s="1"/>
  <c r="AL58" a="1"/>
  <c r="AL58" s="1"/>
  <c r="AM58" a="1"/>
  <c r="AM58" s="1"/>
  <c r="AE60" a="1"/>
  <c r="AE60" s="1"/>
  <c r="AG60" a="1"/>
  <c r="AG60" s="1"/>
  <c r="AH60" a="1"/>
  <c r="AH60" s="1"/>
  <c r="AI60" a="1"/>
  <c r="AI60" s="1"/>
  <c r="AJ60" a="1"/>
  <c r="AJ60" s="1"/>
  <c r="AK60" a="1"/>
  <c r="AK60" s="1"/>
  <c r="AL60" a="1"/>
  <c r="AL60" s="1"/>
  <c r="AM60" a="1"/>
  <c r="AM60" s="1"/>
  <c r="AD61"/>
  <c r="AF61" s="1" a="1"/>
  <c r="AF61" s="1"/>
  <c r="AC62"/>
  <c r="AE62" a="1"/>
  <c r="AE62" s="1"/>
  <c r="AG62" a="1"/>
  <c r="AG62" s="1"/>
  <c r="AH62" a="1"/>
  <c r="AH62" s="1"/>
  <c r="AI62" a="1"/>
  <c r="AI62" s="1"/>
  <c r="AJ62" a="1"/>
  <c r="AJ62" s="1"/>
  <c r="AK62" a="1"/>
  <c r="AK62" s="1"/>
  <c r="AL62" a="1"/>
  <c r="AL62" s="1"/>
  <c r="AM62" a="1"/>
  <c r="AM62" s="1"/>
  <c r="AG61" a="1"/>
  <c r="AG61" s="1"/>
  <c r="AH61" a="1"/>
  <c r="AH61" s="1"/>
  <c r="AI61" a="1"/>
  <c r="AI61" s="1"/>
  <c r="AJ61" a="1"/>
  <c r="AJ61" s="1"/>
  <c r="AK61" a="1"/>
  <c r="AK61" s="1"/>
  <c r="AL61" a="1"/>
  <c r="AL61" s="1"/>
  <c r="B62" i="205"/>
  <c r="AD59"/>
  <c r="AF59" s="1" a="1"/>
  <c r="AF59" s="1"/>
  <c r="AE59" a="1"/>
  <c r="AE59" s="1"/>
  <c r="AH59" a="1"/>
  <c r="AH59" s="1"/>
  <c r="AJ59" a="1"/>
  <c r="AJ59" s="1"/>
  <c r="AL59" a="1"/>
  <c r="AL59" s="1"/>
  <c r="AG59" a="1"/>
  <c r="AG59" s="1"/>
  <c r="AI59" a="1"/>
  <c r="AI59" s="1"/>
  <c r="AK59" a="1"/>
  <c r="AK59" s="1"/>
  <c r="AM59" a="1"/>
  <c r="AM59" s="1"/>
  <c r="AD52"/>
  <c r="AF52" s="1" a="1"/>
  <c r="AF52" s="1"/>
  <c r="AD51"/>
  <c r="AF51" s="1" a="1"/>
  <c r="AF51" s="1"/>
  <c r="AE51" a="1"/>
  <c r="AE51" s="1"/>
  <c r="AH51" a="1"/>
  <c r="AH51" s="1"/>
  <c r="AJ51" a="1"/>
  <c r="AJ51" s="1"/>
  <c r="AL51" a="1"/>
  <c r="AL51" s="1"/>
  <c r="AG51" a="1"/>
  <c r="AG51" s="1"/>
  <c r="AI51" a="1"/>
  <c r="AI51" s="1"/>
  <c r="AK51" a="1"/>
  <c r="AK51" s="1"/>
  <c r="AM51" a="1"/>
  <c r="AM51" s="1"/>
  <c r="AD50"/>
  <c r="AF50" s="1" a="1"/>
  <c r="AF50" s="1"/>
  <c r="AD47"/>
  <c r="AF47" s="1" a="1"/>
  <c r="AF47" s="1"/>
  <c r="AE47" a="1"/>
  <c r="AE47" s="1"/>
  <c r="AH47" a="1"/>
  <c r="AH47" s="1"/>
  <c r="AJ47" a="1"/>
  <c r="AJ47" s="1"/>
  <c r="AL47" a="1"/>
  <c r="AL47" s="1"/>
  <c r="AG47" a="1"/>
  <c r="AG47" s="1"/>
  <c r="AI47" a="1"/>
  <c r="AI47" s="1"/>
  <c r="AK47" a="1"/>
  <c r="AK47" s="1"/>
  <c r="AM47" a="1"/>
  <c r="AM47" s="1"/>
  <c r="AE43" a="1"/>
  <c r="AE43" s="1"/>
  <c r="AH43" a="1"/>
  <c r="AH43" s="1"/>
  <c r="AJ43" a="1"/>
  <c r="AJ43" s="1"/>
  <c r="AL43" a="1"/>
  <c r="AL43" s="1"/>
  <c r="AG43" a="1"/>
  <c r="AG43" s="1"/>
  <c r="AI43" a="1"/>
  <c r="AI43" s="1"/>
  <c r="AK43" a="1"/>
  <c r="AK43" s="1"/>
  <c r="AD41"/>
  <c r="AF41" s="1" a="1"/>
  <c r="AF41" s="1"/>
  <c r="AE41" a="1"/>
  <c r="AE41" s="1"/>
  <c r="AH41" a="1"/>
  <c r="AH41" s="1"/>
  <c r="AJ41" a="1"/>
  <c r="AJ41" s="1"/>
  <c r="AL41" a="1"/>
  <c r="AL41" s="1"/>
  <c r="AG41" a="1"/>
  <c r="AG41" s="1"/>
  <c r="AI41" a="1"/>
  <c r="AI41" s="1"/>
  <c r="AK41" a="1"/>
  <c r="AK41" s="1"/>
  <c r="AM41" a="1"/>
  <c r="AM41" s="1"/>
  <c r="AE39" a="1"/>
  <c r="AE39" s="1"/>
  <c r="AH39" a="1"/>
  <c r="AH39" s="1"/>
  <c r="AJ39" a="1"/>
  <c r="AJ39" s="1"/>
  <c r="AL39" a="1"/>
  <c r="AL39" s="1"/>
  <c r="AG39" a="1"/>
  <c r="AG39" s="1"/>
  <c r="AI39" a="1"/>
  <c r="AI39" s="1"/>
  <c r="AK39" a="1"/>
  <c r="AK39" s="1"/>
  <c r="AD26"/>
  <c r="AF26" s="1" a="1"/>
  <c r="AF26" s="1"/>
  <c r="AE26" a="1"/>
  <c r="AE26" s="1"/>
  <c r="AH26" a="1"/>
  <c r="AH26" s="1"/>
  <c r="AJ26" a="1"/>
  <c r="AJ26" s="1"/>
  <c r="AL26" a="1"/>
  <c r="AL26" s="1"/>
  <c r="AG26" a="1"/>
  <c r="AG26" s="1"/>
  <c r="AI26" a="1"/>
  <c r="AI26" s="1"/>
  <c r="AK26" a="1"/>
  <c r="AK26" s="1"/>
  <c r="AM26" a="1"/>
  <c r="AM26" s="1"/>
  <c r="AG24" a="1"/>
  <c r="AG24" s="1"/>
  <c r="AI24" a="1"/>
  <c r="AI24" s="1"/>
  <c r="AK24" a="1"/>
  <c r="AK24" s="1"/>
  <c r="AM24" a="1"/>
  <c r="AM24" s="1"/>
  <c r="AE24" a="1"/>
  <c r="AE24" s="1"/>
  <c r="AH24" a="1"/>
  <c r="AH24" s="1"/>
  <c r="AJ24" a="1"/>
  <c r="AJ24" s="1"/>
  <c r="AG22" a="1"/>
  <c r="AG22" s="1"/>
  <c r="AI22" a="1"/>
  <c r="AI22" s="1"/>
  <c r="AK22" a="1"/>
  <c r="AK22" s="1"/>
  <c r="AD22"/>
  <c r="AF22" s="1" a="1"/>
  <c r="AF22" s="1"/>
  <c r="AE22" a="1"/>
  <c r="AE22" s="1"/>
  <c r="AH22" a="1"/>
  <c r="AH22" s="1"/>
  <c r="AJ22" a="1"/>
  <c r="AJ22" s="1"/>
  <c r="AL22" a="1"/>
  <c r="AL22" s="1"/>
  <c r="AM15" a="1"/>
  <c r="AM15" s="1"/>
  <c r="AL15" a="1"/>
  <c r="AL15" s="1"/>
  <c r="AK15" a="1"/>
  <c r="AK15" s="1"/>
  <c r="AJ15" a="1"/>
  <c r="AJ15" s="1"/>
  <c r="AI15" a="1"/>
  <c r="AI15" s="1"/>
  <c r="AH15" a="1"/>
  <c r="AH15" s="1"/>
  <c r="AG15" a="1"/>
  <c r="AG15" s="1"/>
  <c r="AM19" a="1"/>
  <c r="AM19" s="1"/>
  <c r="AL19" a="1"/>
  <c r="AL19" s="1"/>
  <c r="AK19" a="1"/>
  <c r="AK19" s="1"/>
  <c r="AJ19" a="1"/>
  <c r="AJ19" s="1"/>
  <c r="AI19" a="1"/>
  <c r="AI19" s="1"/>
  <c r="AH19" a="1"/>
  <c r="AH19" s="1"/>
  <c r="AG19" a="1"/>
  <c r="AG19" s="1"/>
  <c r="AE19" a="1"/>
  <c r="AE19" s="1"/>
  <c r="AM23" a="1"/>
  <c r="AM23" s="1"/>
  <c r="AL23" a="1"/>
  <c r="AL23" s="1"/>
  <c r="AK23" a="1"/>
  <c r="AK23" s="1"/>
  <c r="AJ23" a="1"/>
  <c r="AJ23" s="1"/>
  <c r="AI23" a="1"/>
  <c r="AI23" s="1"/>
  <c r="AH23" a="1"/>
  <c r="AH23" s="1"/>
  <c r="AG23" a="1"/>
  <c r="AG23" s="1"/>
  <c r="AE23" a="1"/>
  <c r="AE23" s="1"/>
  <c r="AD8"/>
  <c r="AF8" s="1" a="1"/>
  <c r="AF8" s="1"/>
  <c r="B34"/>
  <c r="AM34" s="1" a="1"/>
  <c r="AM34" s="1"/>
  <c r="AD7"/>
  <c r="AE8" a="1"/>
  <c r="AE8" s="1"/>
  <c r="AG8" a="1"/>
  <c r="AG8" s="1"/>
  <c r="AH8" a="1"/>
  <c r="AH8" s="1"/>
  <c r="AI8" a="1"/>
  <c r="AI8" s="1"/>
  <c r="AJ8" a="1"/>
  <c r="AJ8" s="1"/>
  <c r="AK8" a="1"/>
  <c r="AK8" s="1"/>
  <c r="AL8" a="1"/>
  <c r="AL8" s="1"/>
  <c r="AE10" a="1"/>
  <c r="AE10" s="1"/>
  <c r="AG10" a="1"/>
  <c r="AG10" s="1"/>
  <c r="AH10" a="1"/>
  <c r="AH10" s="1"/>
  <c r="AI10" a="1"/>
  <c r="AI10" s="1"/>
  <c r="AJ10" a="1"/>
  <c r="AJ10" s="1"/>
  <c r="AK10" a="1"/>
  <c r="AK10" s="1"/>
  <c r="AL10" a="1"/>
  <c r="AL10" s="1"/>
  <c r="AM10" a="1"/>
  <c r="AM10" s="1"/>
  <c r="AE12" a="1"/>
  <c r="AE12" s="1"/>
  <c r="AG12" a="1"/>
  <c r="AG12" s="1"/>
  <c r="AH12" a="1"/>
  <c r="AH12" s="1"/>
  <c r="AI12" a="1"/>
  <c r="AI12" s="1"/>
  <c r="AJ12" a="1"/>
  <c r="AJ12" s="1"/>
  <c r="AK12" a="1"/>
  <c r="AK12" s="1"/>
  <c r="AL12" a="1"/>
  <c r="AL12" s="1"/>
  <c r="AM12" a="1"/>
  <c r="AM12" s="1"/>
  <c r="AE14" a="1"/>
  <c r="AE14" s="1"/>
  <c r="AG14" a="1"/>
  <c r="AG14" s="1"/>
  <c r="AH14" a="1"/>
  <c r="AH14" s="1"/>
  <c r="AI14" a="1"/>
  <c r="AI14" s="1"/>
  <c r="AJ14" a="1"/>
  <c r="AJ14" s="1"/>
  <c r="AK14" a="1"/>
  <c r="AK14" s="1"/>
  <c r="AL14" a="1"/>
  <c r="AL14" s="1"/>
  <c r="AM14" a="1"/>
  <c r="AM14" s="1"/>
  <c r="AD15"/>
  <c r="AF15" s="1" a="1"/>
  <c r="AF15" s="1"/>
  <c r="AD16"/>
  <c r="AF16" s="1" a="1"/>
  <c r="AF16" s="1"/>
  <c r="AD19"/>
  <c r="AF19" s="1" a="1"/>
  <c r="AF19" s="1"/>
  <c r="AD20"/>
  <c r="AF20" s="1" a="1"/>
  <c r="AF20" s="1"/>
  <c r="AD23"/>
  <c r="AF23" s="1" a="1"/>
  <c r="AF23" s="1"/>
  <c r="AD24"/>
  <c r="AF24" s="1" a="1"/>
  <c r="AF24" s="1"/>
  <c r="AM17" a="1"/>
  <c r="AM17" s="1"/>
  <c r="AL17" a="1"/>
  <c r="AL17" s="1"/>
  <c r="AK17" a="1"/>
  <c r="AK17" s="1"/>
  <c r="AJ17" a="1"/>
  <c r="AJ17" s="1"/>
  <c r="AI17" a="1"/>
  <c r="AI17" s="1"/>
  <c r="AH17" a="1"/>
  <c r="AH17" s="1"/>
  <c r="AG17" a="1"/>
  <c r="AG17" s="1"/>
  <c r="AE17" a="1"/>
  <c r="AE17" s="1"/>
  <c r="AM21" a="1"/>
  <c r="AM21" s="1"/>
  <c r="AL21" a="1"/>
  <c r="AL21" s="1"/>
  <c r="AK21" a="1"/>
  <c r="AK21" s="1"/>
  <c r="AJ21" a="1"/>
  <c r="AJ21" s="1"/>
  <c r="AI21" a="1"/>
  <c r="AI21" s="1"/>
  <c r="AH21" a="1"/>
  <c r="AH21" s="1"/>
  <c r="AG21" a="1"/>
  <c r="AG21" s="1"/>
  <c r="AE21" a="1"/>
  <c r="AE21" s="1"/>
  <c r="AD17"/>
  <c r="AF17" s="1" a="1"/>
  <c r="AF17" s="1"/>
  <c r="AD21"/>
  <c r="AF21" s="1" a="1"/>
  <c r="AF21" s="1"/>
  <c r="AH34" a="1"/>
  <c r="AH34" s="1"/>
  <c r="AI34" a="1"/>
  <c r="AI34" s="1"/>
  <c r="AJ34" a="1"/>
  <c r="AJ34" s="1"/>
  <c r="AG34" a="1"/>
  <c r="AG34" s="1"/>
  <c r="AK34" a="1"/>
  <c r="AK34" s="1"/>
  <c r="AL34" a="1"/>
  <c r="AL34" s="1"/>
  <c r="AM40" a="1"/>
  <c r="AM40" s="1"/>
  <c r="AL40" a="1"/>
  <c r="AL40" s="1"/>
  <c r="AK40" a="1"/>
  <c r="AK40" s="1"/>
  <c r="AJ40" a="1"/>
  <c r="AJ40" s="1"/>
  <c r="AI40" a="1"/>
  <c r="AI40" s="1"/>
  <c r="AH40" a="1"/>
  <c r="AH40" s="1"/>
  <c r="AG40" a="1"/>
  <c r="AG40" s="1"/>
  <c r="AE40" a="1"/>
  <c r="AE40" s="1"/>
  <c r="AM44" a="1"/>
  <c r="AM44" s="1"/>
  <c r="AL44" a="1"/>
  <c r="AL44" s="1"/>
  <c r="AK44" a="1"/>
  <c r="AK44" s="1"/>
  <c r="AJ44" a="1"/>
  <c r="AJ44" s="1"/>
  <c r="AI44" a="1"/>
  <c r="AI44" s="1"/>
  <c r="AH44" a="1"/>
  <c r="AH44" s="1"/>
  <c r="AG44" a="1"/>
  <c r="AG44" s="1"/>
  <c r="AE44" a="1"/>
  <c r="AE44" s="1"/>
  <c r="AD25"/>
  <c r="AF25" s="1" a="1"/>
  <c r="AF25" s="1"/>
  <c r="AD27"/>
  <c r="AF27" s="1" a="1"/>
  <c r="AF27" s="1"/>
  <c r="AD29"/>
  <c r="AF29" s="1" a="1"/>
  <c r="AF29" s="1"/>
  <c r="AD31"/>
  <c r="AF31" s="1" a="1"/>
  <c r="AF31" s="1"/>
  <c r="AD33"/>
  <c r="AF33" s="1" a="1"/>
  <c r="AF33" s="1"/>
  <c r="AC34"/>
  <c r="AE34" a="1"/>
  <c r="AE34" s="1"/>
  <c r="B63"/>
  <c r="AD35"/>
  <c r="AD37"/>
  <c r="AF37" s="1" a="1"/>
  <c r="AF37" s="1"/>
  <c r="AD40"/>
  <c r="AF40" s="1" a="1"/>
  <c r="AF40" s="1"/>
  <c r="AD44"/>
  <c r="AF44" s="1" a="1"/>
  <c r="AF44" s="1"/>
  <c r="D63"/>
  <c r="F63"/>
  <c r="H63"/>
  <c r="J63"/>
  <c r="L63"/>
  <c r="N63"/>
  <c r="P63"/>
  <c r="R63"/>
  <c r="T63"/>
  <c r="V63"/>
  <c r="X63"/>
  <c r="Z63"/>
  <c r="AB63"/>
  <c r="AM38" a="1"/>
  <c r="AM38" s="1"/>
  <c r="AL38" a="1"/>
  <c r="AL38" s="1"/>
  <c r="AK38" a="1"/>
  <c r="AK38" s="1"/>
  <c r="AM42" a="1"/>
  <c r="AM42" s="1"/>
  <c r="AL42" a="1"/>
  <c r="AL42" s="1"/>
  <c r="AK42" a="1"/>
  <c r="AK42" s="1"/>
  <c r="AJ42" a="1"/>
  <c r="AJ42" s="1"/>
  <c r="AI42" a="1"/>
  <c r="AI42" s="1"/>
  <c r="AH42" a="1"/>
  <c r="AH42" s="1"/>
  <c r="AG42" a="1"/>
  <c r="AG42" s="1"/>
  <c r="AE42" a="1"/>
  <c r="AE42" s="1"/>
  <c r="AE25" a="1"/>
  <c r="AE25" s="1"/>
  <c r="AG25" a="1"/>
  <c r="AG25" s="1"/>
  <c r="AH25" a="1"/>
  <c r="AH25" s="1"/>
  <c r="AI25" a="1"/>
  <c r="AI25" s="1"/>
  <c r="AJ25" a="1"/>
  <c r="AJ25" s="1"/>
  <c r="AK25" a="1"/>
  <c r="AK25" s="1"/>
  <c r="AL25" a="1"/>
  <c r="AL25" s="1"/>
  <c r="AE27" a="1"/>
  <c r="AE27" s="1"/>
  <c r="AG27" a="1"/>
  <c r="AG27" s="1"/>
  <c r="AH27" a="1"/>
  <c r="AH27" s="1"/>
  <c r="AI27" a="1"/>
  <c r="AI27" s="1"/>
  <c r="AJ27" a="1"/>
  <c r="AJ27" s="1"/>
  <c r="AK27" a="1"/>
  <c r="AK27" s="1"/>
  <c r="AL27" a="1"/>
  <c r="AL27" s="1"/>
  <c r="AE29" a="1"/>
  <c r="AE29" s="1"/>
  <c r="AG29" a="1"/>
  <c r="AG29" s="1"/>
  <c r="AH29" a="1"/>
  <c r="AH29" s="1"/>
  <c r="AI29" a="1"/>
  <c r="AI29" s="1"/>
  <c r="AJ29" a="1"/>
  <c r="AJ29" s="1"/>
  <c r="AK29" a="1"/>
  <c r="AK29" s="1"/>
  <c r="AL29" a="1"/>
  <c r="AL29" s="1"/>
  <c r="AE31" a="1"/>
  <c r="AE31" s="1"/>
  <c r="AG31" a="1"/>
  <c r="AG31" s="1"/>
  <c r="AH31" a="1"/>
  <c r="AH31" s="1"/>
  <c r="AI31" a="1"/>
  <c r="AI31" s="1"/>
  <c r="AJ31" a="1"/>
  <c r="AJ31" s="1"/>
  <c r="AK31" a="1"/>
  <c r="AK31" s="1"/>
  <c r="AL31" a="1"/>
  <c r="AL31" s="1"/>
  <c r="AE33" a="1"/>
  <c r="AE33" s="1"/>
  <c r="AG33" a="1"/>
  <c r="AG33" s="1"/>
  <c r="AH33" a="1"/>
  <c r="AH33" s="1"/>
  <c r="AI33" a="1"/>
  <c r="AI33" s="1"/>
  <c r="AJ33" a="1"/>
  <c r="AJ33" s="1"/>
  <c r="AK33" a="1"/>
  <c r="AK33" s="1"/>
  <c r="AL33" a="1"/>
  <c r="AL33" s="1"/>
  <c r="AE35" a="1"/>
  <c r="AE35" s="1"/>
  <c r="AG35" a="1"/>
  <c r="AG35" s="1"/>
  <c r="AH35" a="1"/>
  <c r="AH35" s="1"/>
  <c r="AI35" a="1"/>
  <c r="AI35" s="1"/>
  <c r="AJ35" a="1"/>
  <c r="AJ35" s="1"/>
  <c r="AK35" a="1"/>
  <c r="AK35" s="1"/>
  <c r="AL35" a="1"/>
  <c r="AL35" s="1"/>
  <c r="AM35" a="1"/>
  <c r="AM35" s="1"/>
  <c r="AE37" a="1"/>
  <c r="AE37" s="1"/>
  <c r="AG37" a="1"/>
  <c r="AG37" s="1"/>
  <c r="AH37" a="1"/>
  <c r="AH37" s="1"/>
  <c r="AI37" a="1"/>
  <c r="AI37" s="1"/>
  <c r="AJ37" a="1"/>
  <c r="AJ37" s="1"/>
  <c r="AK37" a="1"/>
  <c r="AK37" s="1"/>
  <c r="AL37" a="1"/>
  <c r="AL37" s="1"/>
  <c r="AD38"/>
  <c r="AF38" s="1" a="1"/>
  <c r="AF38" s="1"/>
  <c r="AD39"/>
  <c r="AF39" s="1" a="1"/>
  <c r="AF39" s="1"/>
  <c r="AD42"/>
  <c r="AF42" s="1" a="1"/>
  <c r="AF42" s="1"/>
  <c r="AD43"/>
  <c r="AF43" s="1" a="1"/>
  <c r="AF43" s="1"/>
  <c r="C63"/>
  <c r="E63"/>
  <c r="G63"/>
  <c r="I63"/>
  <c r="K63"/>
  <c r="M63"/>
  <c r="O63"/>
  <c r="Q63"/>
  <c r="S63"/>
  <c r="U63"/>
  <c r="W63"/>
  <c r="Y63"/>
  <c r="AA63"/>
  <c r="AE46" a="1"/>
  <c r="AE46" s="1"/>
  <c r="AG46" a="1"/>
  <c r="AG46" s="1"/>
  <c r="AH46" a="1"/>
  <c r="AH46" s="1"/>
  <c r="AI46" a="1"/>
  <c r="AI46" s="1"/>
  <c r="AJ46" a="1"/>
  <c r="AJ46" s="1"/>
  <c r="AK46" a="1"/>
  <c r="AK46" s="1"/>
  <c r="AL46" a="1"/>
  <c r="AL46" s="1"/>
  <c r="AM46" a="1"/>
  <c r="AM46" s="1"/>
  <c r="AE48" a="1"/>
  <c r="AE48" s="1"/>
  <c r="AG48" a="1"/>
  <c r="AG48" s="1"/>
  <c r="AH48" a="1"/>
  <c r="AH48" s="1"/>
  <c r="AI48" a="1"/>
  <c r="AI48" s="1"/>
  <c r="AJ48" a="1"/>
  <c r="AJ48" s="1"/>
  <c r="AK48" a="1"/>
  <c r="AK48" s="1"/>
  <c r="AL48" a="1"/>
  <c r="AL48" s="1"/>
  <c r="AM48" a="1"/>
  <c r="AM48" s="1"/>
  <c r="AE50" a="1"/>
  <c r="AE50" s="1"/>
  <c r="AG50" a="1"/>
  <c r="AG50" s="1"/>
  <c r="AH50" a="1"/>
  <c r="AH50" s="1"/>
  <c r="AI50" a="1"/>
  <c r="AI50" s="1"/>
  <c r="AJ50" a="1"/>
  <c r="AJ50" s="1"/>
  <c r="AK50" a="1"/>
  <c r="AK50" s="1"/>
  <c r="AL50" a="1"/>
  <c r="AL50" s="1"/>
  <c r="AM50" a="1"/>
  <c r="AM50" s="1"/>
  <c r="AE52" a="1"/>
  <c r="AE52" s="1"/>
  <c r="AG52" a="1"/>
  <c r="AG52" s="1"/>
  <c r="AH52" a="1"/>
  <c r="AH52" s="1"/>
  <c r="AI52" a="1"/>
  <c r="AI52" s="1"/>
  <c r="AJ52" a="1"/>
  <c r="AJ52" s="1"/>
  <c r="AK52" a="1"/>
  <c r="AK52" s="1"/>
  <c r="AL52" a="1"/>
  <c r="AL52" s="1"/>
  <c r="AM52" a="1"/>
  <c r="AM52" s="1"/>
  <c r="AE54" a="1"/>
  <c r="AE54" s="1"/>
  <c r="AG54" a="1"/>
  <c r="AG54" s="1"/>
  <c r="AH54" a="1"/>
  <c r="AH54" s="1"/>
  <c r="AI54" a="1"/>
  <c r="AI54" s="1"/>
  <c r="AJ54" a="1"/>
  <c r="AJ54" s="1"/>
  <c r="AK54" a="1"/>
  <c r="AK54" s="1"/>
  <c r="AL54" a="1"/>
  <c r="AL54" s="1"/>
  <c r="AM54" a="1"/>
  <c r="AM54" s="1"/>
  <c r="AE56" a="1"/>
  <c r="AE56" s="1"/>
  <c r="AG56" a="1"/>
  <c r="AG56" s="1"/>
  <c r="AH56" a="1"/>
  <c r="AH56" s="1"/>
  <c r="AI56" a="1"/>
  <c r="AI56" s="1"/>
  <c r="AJ56" a="1"/>
  <c r="AJ56" s="1"/>
  <c r="AK56" a="1"/>
  <c r="AK56" s="1"/>
  <c r="AL56" a="1"/>
  <c r="AL56" s="1"/>
  <c r="AM56" a="1"/>
  <c r="AM56" s="1"/>
  <c r="AE58" a="1"/>
  <c r="AE58" s="1"/>
  <c r="AG58" a="1"/>
  <c r="AG58" s="1"/>
  <c r="AH58" a="1"/>
  <c r="AH58" s="1"/>
  <c r="AI58" a="1"/>
  <c r="AI58" s="1"/>
  <c r="AJ58" a="1"/>
  <c r="AJ58" s="1"/>
  <c r="AK58" a="1"/>
  <c r="AK58" s="1"/>
  <c r="AL58" a="1"/>
  <c r="AL58" s="1"/>
  <c r="AM58" a="1"/>
  <c r="AM58" s="1"/>
  <c r="AE60" a="1"/>
  <c r="AE60" s="1"/>
  <c r="AG60" a="1"/>
  <c r="AG60" s="1"/>
  <c r="AH60" a="1"/>
  <c r="AH60" s="1"/>
  <c r="AI60" a="1"/>
  <c r="AI60" s="1"/>
  <c r="AJ60" a="1"/>
  <c r="AJ60" s="1"/>
  <c r="AK60" a="1"/>
  <c r="AK60" s="1"/>
  <c r="AL60" a="1"/>
  <c r="AL60" s="1"/>
  <c r="AM60" a="1"/>
  <c r="AM60" s="1"/>
  <c r="AD61"/>
  <c r="AF61" s="1" a="1"/>
  <c r="AF61" s="1"/>
  <c r="AC62"/>
  <c r="AE62" a="1"/>
  <c r="AE62" s="1"/>
  <c r="AG62" a="1"/>
  <c r="AG62" s="1"/>
  <c r="AH62" a="1"/>
  <c r="AH62" s="1"/>
  <c r="AI62" a="1"/>
  <c r="AI62" s="1"/>
  <c r="AJ62" a="1"/>
  <c r="AJ62" s="1"/>
  <c r="AK62" a="1"/>
  <c r="AK62" s="1"/>
  <c r="AL62" a="1"/>
  <c r="AL62" s="1"/>
  <c r="AM62" a="1"/>
  <c r="AM62" s="1"/>
  <c r="AG61" a="1"/>
  <c r="AG61" s="1"/>
  <c r="AH61" a="1"/>
  <c r="AH61" s="1"/>
  <c r="AI61" a="1"/>
  <c r="AI61" s="1"/>
  <c r="AJ61" a="1"/>
  <c r="AJ61" s="1"/>
  <c r="AK61" a="1"/>
  <c r="AK61" s="1"/>
  <c r="AL61" a="1"/>
  <c r="AL61" s="1"/>
  <c r="AL63" i="173" a="1"/>
  <c r="AK63" s="1"/>
  <c r="AK63" a="1"/>
  <c r="AJ63" s="1"/>
  <c r="AJ63" a="1"/>
  <c r="AI63" s="1"/>
  <c r="AI63" a="1"/>
  <c r="AH63" s="1"/>
  <c r="AH63" a="1"/>
  <c r="AG63" s="1"/>
  <c r="AG63" a="1"/>
  <c r="AF63" s="1"/>
  <c r="AF63" s="1" a="1"/>
  <c r="AE63" s="1"/>
  <c r="AE63" a="1"/>
  <c r="AM63" i="206" l="1" a="1"/>
  <c r="AM63" s="1"/>
  <c r="AG63" a="1"/>
  <c r="AG63" s="1"/>
  <c r="AJ63" a="1"/>
  <c r="AJ63" s="1"/>
  <c r="AI63" a="1"/>
  <c r="AI63" s="1"/>
  <c r="AH63" a="1"/>
  <c r="AH63" s="1"/>
  <c r="AE63" a="1"/>
  <c r="AE63" s="1"/>
  <c r="AC63"/>
  <c r="AD62"/>
  <c r="AF35" a="1"/>
  <c r="AF35" s="1"/>
  <c r="AD34"/>
  <c r="AF34" s="1" a="1"/>
  <c r="AF34" s="1"/>
  <c r="AF7" a="1"/>
  <c r="AF7" s="1"/>
  <c r="AK63" a="1"/>
  <c r="AK63" s="1"/>
  <c r="AL63" i="205" a="1"/>
  <c r="AL63" s="1"/>
  <c r="AM63" a="1"/>
  <c r="AM63" s="1"/>
  <c r="AG63" a="1"/>
  <c r="AG63" s="1"/>
  <c r="AJ63" a="1"/>
  <c r="AJ63" s="1"/>
  <c r="AI63" a="1"/>
  <c r="AI63" s="1"/>
  <c r="AH63" a="1"/>
  <c r="AH63" s="1"/>
  <c r="AE63" a="1"/>
  <c r="AE63" s="1"/>
  <c r="AC63"/>
  <c r="AD62"/>
  <c r="AF35" a="1"/>
  <c r="AF35" s="1"/>
  <c r="AD34"/>
  <c r="AF34" s="1" a="1"/>
  <c r="AF34" s="1"/>
  <c r="AF7" a="1"/>
  <c r="AF7" s="1"/>
  <c r="AK63" a="1"/>
  <c r="AK63" s="1"/>
  <c r="AD63" i="173"/>
  <c r="AC63"/>
  <c r="AB63"/>
  <c r="AA63"/>
  <c r="Z63"/>
  <c r="Y63"/>
  <c r="X63"/>
  <c r="W63"/>
  <c r="V63"/>
  <c r="U63"/>
  <c r="T63"/>
  <c r="S63"/>
  <c r="R63"/>
  <c r="Q63"/>
  <c r="P63"/>
  <c r="O63"/>
  <c r="N63"/>
  <c r="M63"/>
  <c r="L63"/>
  <c r="K63"/>
  <c r="J63"/>
  <c r="I63"/>
  <c r="H63"/>
  <c r="G63"/>
  <c r="F63"/>
  <c r="E63"/>
  <c r="D63"/>
  <c r="C63"/>
  <c r="B63" s="1"/>
  <c r="AM62" s="1"/>
  <c r="AM62" a="1"/>
  <c r="AL62" s="1"/>
  <c r="AL62" a="1"/>
  <c r="AK62" s="1"/>
  <c r="AK62" a="1"/>
  <c r="AJ62" s="1"/>
  <c r="AJ62" a="1"/>
  <c r="AI62" s="1"/>
  <c r="AI62" a="1"/>
  <c r="AH62" s="1"/>
  <c r="AH62" a="1"/>
  <c r="AG62" s="1"/>
  <c r="AG62" a="1"/>
  <c r="AF62" s="1"/>
  <c r="AF62" a="1"/>
  <c r="AE62" s="1"/>
  <c r="AE62" a="1"/>
  <c r="AD62"/>
  <c r="AC62"/>
  <c r="AB62"/>
  <c r="AA62"/>
  <c r="Z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B62"/>
  <c r="AM61" s="1"/>
  <c r="AM61" a="1"/>
  <c r="AL61" s="1"/>
  <c r="AL61" a="1"/>
  <c r="AK61" s="1"/>
  <c r="AK61" a="1"/>
  <c r="AJ61" s="1"/>
  <c r="AJ61" a="1"/>
  <c r="AI61" s="1"/>
  <c r="AI61" a="1"/>
  <c r="AH61" s="1"/>
  <c r="AH61" a="1"/>
  <c r="AG61" s="1"/>
  <c r="AG61" a="1"/>
  <c r="AF61" s="1"/>
  <c r="AF61" s="1" a="1"/>
  <c r="AE61" s="1"/>
  <c r="AE61" a="1"/>
  <c r="AD61"/>
  <c r="AC61"/>
  <c r="B61"/>
  <c r="AM60" s="1"/>
  <c r="AM60" a="1"/>
  <c r="AL60" s="1"/>
  <c r="AL60" a="1"/>
  <c r="AK60" s="1"/>
  <c r="AK60" a="1"/>
  <c r="AJ60" s="1"/>
  <c r="AJ60" a="1"/>
  <c r="AI60" s="1"/>
  <c r="AI60" a="1"/>
  <c r="AH60" s="1"/>
  <c r="AH60" a="1"/>
  <c r="AG60" s="1"/>
  <c r="AG60" a="1"/>
  <c r="AF60" s="1"/>
  <c r="AF60" s="1" a="1"/>
  <c r="AE60" s="1"/>
  <c r="AE60" a="1"/>
  <c r="AD60" s="1"/>
  <c r="AC60"/>
  <c r="B60"/>
  <c r="AM59" s="1"/>
  <c r="AM59" a="1"/>
  <c r="AL59" s="1"/>
  <c r="AL59" a="1"/>
  <c r="AK59" s="1"/>
  <c r="AK59" a="1"/>
  <c r="AJ59" s="1"/>
  <c r="AJ59" a="1"/>
  <c r="AI59" s="1"/>
  <c r="AI59" a="1"/>
  <c r="AH59" s="1"/>
  <c r="AH59" a="1"/>
  <c r="AG59" s="1"/>
  <c r="AG59" a="1"/>
  <c r="AF59" s="1"/>
  <c r="AF59" s="1" a="1"/>
  <c r="AE59" s="1"/>
  <c r="AE59" a="1"/>
  <c r="AD59"/>
  <c r="AC59"/>
  <c r="B59"/>
  <c r="AM58" s="1"/>
  <c r="AM58" a="1"/>
  <c r="AL58" s="1"/>
  <c r="AL58" a="1"/>
  <c r="AK58" s="1"/>
  <c r="AK58" a="1"/>
  <c r="AJ58" s="1"/>
  <c r="AJ58" a="1"/>
  <c r="AI58" s="1"/>
  <c r="AI58" a="1"/>
  <c r="AH58" s="1"/>
  <c r="AH58" a="1"/>
  <c r="AG58" s="1"/>
  <c r="AG58" a="1"/>
  <c r="AF58" s="1"/>
  <c r="AF58" s="1" a="1"/>
  <c r="AE58" s="1"/>
  <c r="AE58" a="1"/>
  <c r="AD58" s="1"/>
  <c r="AC58"/>
  <c r="B58"/>
  <c r="AM57" s="1"/>
  <c r="AM57" a="1"/>
  <c r="AL57" s="1"/>
  <c r="AL57" a="1"/>
  <c r="AK57" s="1"/>
  <c r="AK57" a="1"/>
  <c r="AJ57" s="1"/>
  <c r="AJ57" a="1"/>
  <c r="AI57" s="1"/>
  <c r="AI57" a="1"/>
  <c r="AH57" s="1"/>
  <c r="AH57" a="1"/>
  <c r="AG57" s="1"/>
  <c r="AG57" a="1"/>
  <c r="AF57" s="1"/>
  <c r="AF57" s="1" a="1"/>
  <c r="AE57" s="1"/>
  <c r="AE57" a="1"/>
  <c r="AD57" s="1"/>
  <c r="AC57"/>
  <c r="B57"/>
  <c r="AM56" s="1"/>
  <c r="AM56" a="1"/>
  <c r="AL56" s="1"/>
  <c r="AL56" a="1"/>
  <c r="AK56" s="1"/>
  <c r="AK56" a="1"/>
  <c r="AJ56" s="1"/>
  <c r="AJ56" a="1"/>
  <c r="AI56" s="1"/>
  <c r="AI56" a="1"/>
  <c r="AH56" s="1"/>
  <c r="AH56" a="1"/>
  <c r="AG56" s="1"/>
  <c r="AG56" a="1"/>
  <c r="AF56" s="1"/>
  <c r="AF56" s="1" a="1"/>
  <c r="AE56" s="1"/>
  <c r="AE56" a="1"/>
  <c r="AD56"/>
  <c r="AC56"/>
  <c r="B56"/>
  <c r="AM55" s="1"/>
  <c r="AM55" a="1"/>
  <c r="AL55" s="1"/>
  <c r="AL55" a="1"/>
  <c r="AK55" s="1"/>
  <c r="AK55" a="1"/>
  <c r="AJ55" s="1"/>
  <c r="AJ55" a="1"/>
  <c r="AI55" s="1"/>
  <c r="AI55" a="1"/>
  <c r="AH55" s="1"/>
  <c r="AH55" a="1"/>
  <c r="AG55" s="1"/>
  <c r="AG55" a="1"/>
  <c r="AF55" s="1"/>
  <c r="AF55" s="1" a="1"/>
  <c r="AE55" s="1"/>
  <c r="AE55" a="1"/>
  <c r="AD55" s="1"/>
  <c r="AC55"/>
  <c r="B55"/>
  <c r="AM54" s="1"/>
  <c r="AM54" a="1"/>
  <c r="AL54" s="1"/>
  <c r="AL54" a="1"/>
  <c r="AK54" s="1"/>
  <c r="AK54" a="1"/>
  <c r="AJ54" s="1"/>
  <c r="AJ54" a="1"/>
  <c r="AI54" s="1"/>
  <c r="AI54" a="1"/>
  <c r="AH54" s="1"/>
  <c r="AH54" a="1"/>
  <c r="AG54" s="1"/>
  <c r="AG54" a="1"/>
  <c r="AF54" s="1"/>
  <c r="AF54" s="1" a="1"/>
  <c r="AE54" s="1"/>
  <c r="AE54" a="1"/>
  <c r="AD54" s="1"/>
  <c r="AC54"/>
  <c r="B54"/>
  <c r="AM53" s="1"/>
  <c r="AM53" a="1"/>
  <c r="AL53" s="1"/>
  <c r="AL53" a="1"/>
  <c r="AK53" s="1"/>
  <c r="AK53" a="1"/>
  <c r="AJ53" s="1"/>
  <c r="AJ53" a="1"/>
  <c r="AI53" s="1"/>
  <c r="AI53" a="1"/>
  <c r="AH53" s="1"/>
  <c r="AH53" a="1"/>
  <c r="AG53" s="1"/>
  <c r="AG53" a="1"/>
  <c r="AF53" s="1"/>
  <c r="AF53" s="1" a="1"/>
  <c r="AE53" s="1"/>
  <c r="AE53" a="1"/>
  <c r="AD53" s="1"/>
  <c r="AC53"/>
  <c r="B53"/>
  <c r="AM52" s="1"/>
  <c r="AM52" a="1"/>
  <c r="AL52" s="1"/>
  <c r="AL52" a="1"/>
  <c r="AK52" s="1"/>
  <c r="AK52" a="1"/>
  <c r="AJ52" s="1"/>
  <c r="AJ52" a="1"/>
  <c r="AI52" s="1"/>
  <c r="AI52" a="1"/>
  <c r="AH52" s="1"/>
  <c r="AH52" a="1"/>
  <c r="AG52" s="1"/>
  <c r="AG52" a="1"/>
  <c r="AF52" s="1"/>
  <c r="AF52" s="1" a="1"/>
  <c r="AE52" s="1"/>
  <c r="AE52" a="1"/>
  <c r="AD52"/>
  <c r="AC52"/>
  <c r="B52"/>
  <c r="AM51" s="1"/>
  <c r="AM51" a="1"/>
  <c r="AL51" s="1"/>
  <c r="AL51" a="1"/>
  <c r="AK51" s="1"/>
  <c r="AK51" a="1"/>
  <c r="AJ51" s="1"/>
  <c r="AJ51" a="1"/>
  <c r="AI51" s="1"/>
  <c r="AI51" a="1"/>
  <c r="AH51" s="1"/>
  <c r="AH51" a="1"/>
  <c r="AG51" s="1"/>
  <c r="AG51" a="1"/>
  <c r="AF51" s="1"/>
  <c r="AF51" s="1" a="1"/>
  <c r="AE51" s="1"/>
  <c r="AE51" a="1"/>
  <c r="AD51"/>
  <c r="AC51"/>
  <c r="B51"/>
  <c r="AM50" s="1"/>
  <c r="AM50" a="1"/>
  <c r="AL50" s="1"/>
  <c r="AL50" a="1"/>
  <c r="AK50" s="1"/>
  <c r="AK50" a="1"/>
  <c r="AJ50" s="1"/>
  <c r="AJ50" a="1"/>
  <c r="AI50" s="1"/>
  <c r="AI50" a="1"/>
  <c r="AH50" s="1"/>
  <c r="AH50" a="1"/>
  <c r="AG50" s="1"/>
  <c r="AG50" a="1"/>
  <c r="AF50" s="1"/>
  <c r="AF50" s="1" a="1"/>
  <c r="AE50" s="1"/>
  <c r="AE50" a="1"/>
  <c r="AD50"/>
  <c r="AC50"/>
  <c r="B50"/>
  <c r="AM49" s="1"/>
  <c r="AM49" a="1"/>
  <c r="AL49" s="1"/>
  <c r="AL49" a="1"/>
  <c r="AK49" s="1"/>
  <c r="AK49" a="1"/>
  <c r="AJ49" s="1"/>
  <c r="AJ49" a="1"/>
  <c r="AI49" s="1"/>
  <c r="AI49" a="1"/>
  <c r="AH49" s="1"/>
  <c r="AH49" a="1"/>
  <c r="AG49" s="1"/>
  <c r="AG49" a="1"/>
  <c r="AF49" s="1"/>
  <c r="AF49" s="1" a="1"/>
  <c r="AE49" s="1"/>
  <c r="AE49" a="1"/>
  <c r="AD49"/>
  <c r="AC49"/>
  <c r="B49"/>
  <c r="AM48" s="1"/>
  <c r="AM48" a="1"/>
  <c r="AL48" s="1"/>
  <c r="AL48" a="1"/>
  <c r="AK48" s="1"/>
  <c r="AK48" a="1"/>
  <c r="AJ48" s="1"/>
  <c r="AJ48" a="1"/>
  <c r="AI48" s="1"/>
  <c r="AI48" a="1"/>
  <c r="AH48" s="1"/>
  <c r="AH48" a="1"/>
  <c r="AG48" s="1"/>
  <c r="AG48" a="1"/>
  <c r="AF48" s="1"/>
  <c r="AF48" s="1" a="1"/>
  <c r="AE48" s="1"/>
  <c r="AE48" a="1"/>
  <c r="AD48"/>
  <c r="AC48"/>
  <c r="B48"/>
  <c r="AM47" s="1"/>
  <c r="AM47" a="1"/>
  <c r="AL47" s="1"/>
  <c r="AL47" a="1"/>
  <c r="AK47" s="1"/>
  <c r="AK47" a="1"/>
  <c r="AJ47" s="1"/>
  <c r="AJ47" a="1"/>
  <c r="AI47" s="1"/>
  <c r="AI47" a="1"/>
  <c r="AH47" s="1"/>
  <c r="AH47" a="1"/>
  <c r="AG47" s="1"/>
  <c r="AG47" a="1"/>
  <c r="AF47" s="1"/>
  <c r="AF47" s="1" a="1"/>
  <c r="AE47" s="1"/>
  <c r="AE47" a="1"/>
  <c r="AD47"/>
  <c r="AC47"/>
  <c r="B47"/>
  <c r="AM46" s="1"/>
  <c r="AM46" a="1"/>
  <c r="AL46" s="1"/>
  <c r="AL46" a="1"/>
  <c r="AK46" s="1"/>
  <c r="AK46" a="1"/>
  <c r="AJ46" s="1"/>
  <c r="AJ46" a="1"/>
  <c r="AI46" s="1"/>
  <c r="AI46" a="1"/>
  <c r="AH46" s="1"/>
  <c r="AH46" a="1"/>
  <c r="AG46" s="1"/>
  <c r="AG46" a="1"/>
  <c r="AF46" s="1"/>
  <c r="AF46" s="1" a="1"/>
  <c r="AE46" s="1"/>
  <c r="AE46" a="1"/>
  <c r="AD46" s="1"/>
  <c r="AC46"/>
  <c r="B46"/>
  <c r="AM45" s="1"/>
  <c r="AM45" a="1"/>
  <c r="AL45" s="1"/>
  <c r="AL45" a="1"/>
  <c r="AK45" s="1"/>
  <c r="AK45" a="1"/>
  <c r="AJ45" s="1"/>
  <c r="AJ45" a="1"/>
  <c r="AI45" s="1"/>
  <c r="AI45" a="1"/>
  <c r="AH45" s="1"/>
  <c r="AH45" a="1"/>
  <c r="AG45" s="1"/>
  <c r="AG45" a="1"/>
  <c r="AF45" s="1"/>
  <c r="AF45" s="1" a="1"/>
  <c r="AE45" s="1"/>
  <c r="AE45" a="1"/>
  <c r="AD45" s="1"/>
  <c r="AC45"/>
  <c r="B45"/>
  <c r="AM44" s="1"/>
  <c r="AM44" a="1"/>
  <c r="AL44" s="1"/>
  <c r="AL44" a="1"/>
  <c r="AK44" s="1"/>
  <c r="AK44" a="1"/>
  <c r="AJ44" s="1"/>
  <c r="AJ44" a="1"/>
  <c r="AI44" s="1"/>
  <c r="AI44" a="1"/>
  <c r="AH44" s="1"/>
  <c r="AH44" a="1"/>
  <c r="AG44" s="1"/>
  <c r="AG44" a="1"/>
  <c r="AF44" s="1"/>
  <c r="AF44" s="1" a="1"/>
  <c r="AE44" s="1"/>
  <c r="AE44" a="1"/>
  <c r="AD44"/>
  <c r="AC44"/>
  <c r="B44"/>
  <c r="AM43" s="1"/>
  <c r="AM43" a="1"/>
  <c r="AL43" s="1"/>
  <c r="AL43" a="1"/>
  <c r="AK43" s="1"/>
  <c r="AK43" a="1"/>
  <c r="AJ43" s="1"/>
  <c r="AJ43" a="1"/>
  <c r="AI43" s="1"/>
  <c r="AI43" a="1"/>
  <c r="AH43" s="1"/>
  <c r="AH43" a="1"/>
  <c r="AG43" s="1"/>
  <c r="AG43" a="1"/>
  <c r="AF43" s="1"/>
  <c r="AF43" s="1" a="1"/>
  <c r="AE43" s="1"/>
  <c r="AE43" a="1"/>
  <c r="AD43" s="1"/>
  <c r="AC43"/>
  <c r="B43"/>
  <c r="AM42" s="1"/>
  <c r="AM42" a="1"/>
  <c r="AL42" s="1"/>
  <c r="AL42" a="1"/>
  <c r="AK42" s="1"/>
  <c r="AK42" a="1"/>
  <c r="AJ42" s="1"/>
  <c r="AJ42" a="1"/>
  <c r="AI42" s="1"/>
  <c r="AI42" a="1"/>
  <c r="AH42" s="1"/>
  <c r="AH42" a="1"/>
  <c r="AG42" s="1"/>
  <c r="AG42" a="1"/>
  <c r="AF42" s="1"/>
  <c r="AF42" s="1" a="1"/>
  <c r="AE42" s="1"/>
  <c r="AE42" a="1"/>
  <c r="AD42"/>
  <c r="AC42"/>
  <c r="B42"/>
  <c r="AM41" s="1"/>
  <c r="AM41" a="1"/>
  <c r="AL41" s="1"/>
  <c r="AL41" a="1"/>
  <c r="AK41" s="1"/>
  <c r="AK41" a="1"/>
  <c r="AJ41" s="1"/>
  <c r="AJ41" a="1"/>
  <c r="AI41" s="1"/>
  <c r="AI41" a="1"/>
  <c r="AH41" s="1"/>
  <c r="AH41" a="1"/>
  <c r="AG41" s="1"/>
  <c r="AG41" a="1"/>
  <c r="AF41" s="1"/>
  <c r="AF41" s="1" a="1"/>
  <c r="AE41" s="1"/>
  <c r="AE41" a="1"/>
  <c r="AD41"/>
  <c r="AC41"/>
  <c r="B41"/>
  <c r="AM40" s="1"/>
  <c r="AM40" a="1"/>
  <c r="AL40" s="1"/>
  <c r="AL40" a="1"/>
  <c r="AK40" s="1"/>
  <c r="AK40" a="1"/>
  <c r="AJ40" s="1"/>
  <c r="AJ40" a="1"/>
  <c r="AI40" s="1"/>
  <c r="AI40" a="1"/>
  <c r="AH40" s="1"/>
  <c r="AH40" a="1"/>
  <c r="AG40" s="1"/>
  <c r="AG40" a="1"/>
  <c r="AF40" s="1"/>
  <c r="AF40" s="1" a="1"/>
  <c r="AE40" s="1"/>
  <c r="AE40" a="1"/>
  <c r="AD40"/>
  <c r="AC40"/>
  <c r="B40"/>
  <c r="AM39" s="1"/>
  <c r="AM39" a="1"/>
  <c r="AL39" s="1"/>
  <c r="AL39" a="1"/>
  <c r="AK39" s="1"/>
  <c r="AK39" a="1"/>
  <c r="AJ39" s="1"/>
  <c r="AJ39" a="1"/>
  <c r="AI39" s="1"/>
  <c r="AI39" a="1"/>
  <c r="AH39" s="1"/>
  <c r="AH39" a="1"/>
  <c r="AG39" s="1"/>
  <c r="AG39" a="1"/>
  <c r="AF39" s="1"/>
  <c r="AF39" s="1" a="1"/>
  <c r="AE39" s="1"/>
  <c r="AE39" a="1"/>
  <c r="AD39" s="1"/>
  <c r="AC39"/>
  <c r="B39"/>
  <c r="AM38" s="1"/>
  <c r="AM38" a="1"/>
  <c r="AL38" s="1"/>
  <c r="AL38" a="1"/>
  <c r="AK38" s="1"/>
  <c r="AK38" a="1"/>
  <c r="AJ38" s="1"/>
  <c r="AJ38" a="1"/>
  <c r="AI38" s="1"/>
  <c r="AI38" a="1"/>
  <c r="AH38" s="1"/>
  <c r="AH38" a="1"/>
  <c r="AG38" s="1"/>
  <c r="AG38" a="1"/>
  <c r="AF38" s="1"/>
  <c r="AF38" s="1" a="1"/>
  <c r="AE38" s="1"/>
  <c r="AE38" a="1"/>
  <c r="AD38"/>
  <c r="AC38"/>
  <c r="B38"/>
  <c r="AM37" s="1"/>
  <c r="AM37" a="1"/>
  <c r="AL37" s="1"/>
  <c r="AL37" a="1"/>
  <c r="AK37" s="1"/>
  <c r="AK37" a="1"/>
  <c r="AJ37" s="1"/>
  <c r="AJ37" a="1"/>
  <c r="AI37" s="1"/>
  <c r="AI37" a="1"/>
  <c r="AH37" s="1"/>
  <c r="AH37" a="1"/>
  <c r="AG37" s="1"/>
  <c r="AG37" a="1"/>
  <c r="AF37" s="1"/>
  <c r="AF37" s="1" a="1"/>
  <c r="AE37" s="1"/>
  <c r="AE37" a="1"/>
  <c r="AD37" s="1"/>
  <c r="AC37"/>
  <c r="B37"/>
  <c r="AM36" s="1"/>
  <c r="AM36" a="1"/>
  <c r="AL36" s="1"/>
  <c r="AL36" a="1"/>
  <c r="AK36" s="1"/>
  <c r="AK36" a="1"/>
  <c r="AJ36" s="1"/>
  <c r="AJ36" a="1"/>
  <c r="AI36" s="1"/>
  <c r="AI36" a="1"/>
  <c r="AH36" s="1"/>
  <c r="AH36" a="1"/>
  <c r="AG36" s="1"/>
  <c r="AG36" a="1"/>
  <c r="AF36" s="1"/>
  <c r="AF36" s="1" a="1"/>
  <c r="AE36" s="1"/>
  <c r="AE36" a="1"/>
  <c r="AD36" s="1"/>
  <c r="AC36"/>
  <c r="B36"/>
  <c r="AM35" s="1"/>
  <c r="AM35" a="1"/>
  <c r="AL35" s="1"/>
  <c r="AL35" a="1"/>
  <c r="AK35" s="1"/>
  <c r="AK35" a="1"/>
  <c r="AJ35" s="1"/>
  <c r="AJ35" a="1"/>
  <c r="AI35" s="1"/>
  <c r="AI35" a="1"/>
  <c r="AH35" s="1"/>
  <c r="AH35" a="1"/>
  <c r="AG35" s="1"/>
  <c r="AG35" a="1"/>
  <c r="AF35" s="1"/>
  <c r="AF35" a="1"/>
  <c r="AE35" s="1"/>
  <c r="AE35" a="1"/>
  <c r="AD35"/>
  <c r="AC35"/>
  <c r="B35"/>
  <c r="AM34" s="1"/>
  <c r="AM34" a="1"/>
  <c r="AL34" s="1"/>
  <c r="AL34" a="1"/>
  <c r="AK34" s="1"/>
  <c r="AK34" a="1"/>
  <c r="AJ34" s="1"/>
  <c r="AJ34" a="1"/>
  <c r="AI34" s="1"/>
  <c r="AI34" a="1"/>
  <c r="AH34" s="1"/>
  <c r="AH34" a="1"/>
  <c r="AG34" s="1"/>
  <c r="AG34" a="1"/>
  <c r="AF34" s="1"/>
  <c r="AF34" s="1" a="1"/>
  <c r="AE34" s="1"/>
  <c r="AE34" a="1"/>
  <c r="AD34"/>
  <c r="AC34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B34"/>
  <c r="AM33" s="1"/>
  <c r="AM33" a="1"/>
  <c r="AL33" s="1"/>
  <c r="AL33" a="1"/>
  <c r="AK33" s="1"/>
  <c r="AK33" a="1"/>
  <c r="AJ33" s="1"/>
  <c r="AJ33" a="1"/>
  <c r="AI33" s="1"/>
  <c r="AI33" a="1"/>
  <c r="AH33" s="1"/>
  <c r="AH33" a="1"/>
  <c r="AG33" s="1"/>
  <c r="AG33" a="1"/>
  <c r="AF33" s="1"/>
  <c r="AF33" s="1" a="1"/>
  <c r="AE33" s="1"/>
  <c r="AE33" a="1"/>
  <c r="AD33" s="1"/>
  <c r="AC33"/>
  <c r="B33"/>
  <c r="AM32" s="1"/>
  <c r="AM32" a="1"/>
  <c r="AL32" s="1"/>
  <c r="AL32" a="1"/>
  <c r="AK32" s="1"/>
  <c r="AK32" a="1"/>
  <c r="AJ32" s="1"/>
  <c r="AJ32" a="1"/>
  <c r="AI32" s="1"/>
  <c r="AI32" a="1"/>
  <c r="AH32" s="1"/>
  <c r="AH32" a="1"/>
  <c r="AG32" s="1"/>
  <c r="AG32" a="1"/>
  <c r="AF32" s="1"/>
  <c r="AF32" s="1" a="1"/>
  <c r="AE32" s="1"/>
  <c r="AE32" a="1"/>
  <c r="AD32" s="1"/>
  <c r="AC32"/>
  <c r="B32"/>
  <c r="AM31" s="1"/>
  <c r="AM31" a="1"/>
  <c r="AL31" s="1"/>
  <c r="AL31" a="1"/>
  <c r="AK31" s="1"/>
  <c r="AK31" a="1"/>
  <c r="AJ31" s="1"/>
  <c r="AJ31" a="1"/>
  <c r="AI31" s="1"/>
  <c r="AI31" a="1"/>
  <c r="AH31" s="1"/>
  <c r="AH31" a="1"/>
  <c r="AG31" s="1"/>
  <c r="AG31" a="1"/>
  <c r="AF31" s="1"/>
  <c r="AF31" s="1" a="1"/>
  <c r="AE31" s="1"/>
  <c r="AE31" a="1"/>
  <c r="AD31" s="1"/>
  <c r="AC31"/>
  <c r="B31"/>
  <c r="AM30" s="1"/>
  <c r="AM30" a="1"/>
  <c r="AL30" s="1"/>
  <c r="AL30" a="1"/>
  <c r="AK30" s="1"/>
  <c r="AK30" a="1"/>
  <c r="AJ30" s="1"/>
  <c r="AJ30" a="1"/>
  <c r="AI30" s="1"/>
  <c r="AI30" a="1"/>
  <c r="AH30" s="1"/>
  <c r="AH30" a="1"/>
  <c r="AG30" s="1"/>
  <c r="AG30" a="1"/>
  <c r="AF30" s="1"/>
  <c r="AF30" s="1" a="1"/>
  <c r="AE30" s="1"/>
  <c r="AE30" a="1"/>
  <c r="AD30" s="1"/>
  <c r="AC30"/>
  <c r="B30"/>
  <c r="AM29" s="1"/>
  <c r="AM29" a="1"/>
  <c r="AL29" s="1"/>
  <c r="AL29" a="1"/>
  <c r="AK29" s="1"/>
  <c r="AK29" a="1"/>
  <c r="AJ29" s="1"/>
  <c r="AJ29" a="1"/>
  <c r="AI29" s="1"/>
  <c r="AI29" a="1"/>
  <c r="AH29" s="1"/>
  <c r="AH29" a="1"/>
  <c r="AG29" s="1"/>
  <c r="AG29" a="1"/>
  <c r="AF29" s="1"/>
  <c r="AF29" s="1" a="1"/>
  <c r="AE29" s="1"/>
  <c r="AE29" a="1"/>
  <c r="AD29" s="1"/>
  <c r="AC29"/>
  <c r="B29"/>
  <c r="AM28" s="1"/>
  <c r="AM28" a="1"/>
  <c r="AL28" s="1"/>
  <c r="AL28" a="1"/>
  <c r="AK28" s="1"/>
  <c r="AK28" a="1"/>
  <c r="AJ28" s="1"/>
  <c r="AJ28" a="1"/>
  <c r="AI28" s="1"/>
  <c r="AI28" a="1"/>
  <c r="AH28" s="1"/>
  <c r="AH28" a="1"/>
  <c r="AG28" s="1"/>
  <c r="AG28" a="1"/>
  <c r="AF28" s="1"/>
  <c r="AF28" s="1" a="1"/>
  <c r="AE28" s="1"/>
  <c r="AE28" a="1"/>
  <c r="AD28"/>
  <c r="AC28"/>
  <c r="B28"/>
  <c r="AM27" s="1"/>
  <c r="AM27" a="1"/>
  <c r="AL27" s="1"/>
  <c r="AL27" a="1"/>
  <c r="AK27" s="1"/>
  <c r="AK27" a="1"/>
  <c r="AJ27" s="1"/>
  <c r="AJ27" a="1"/>
  <c r="AI27" s="1"/>
  <c r="AI27" a="1"/>
  <c r="AH27" s="1"/>
  <c r="AH27" a="1"/>
  <c r="AG27" s="1"/>
  <c r="AG27" a="1"/>
  <c r="AF27" s="1"/>
  <c r="AF27" s="1" a="1"/>
  <c r="AE27" s="1"/>
  <c r="AE27" a="1"/>
  <c r="AD27" s="1"/>
  <c r="AC27"/>
  <c r="B27"/>
  <c r="AM26" s="1"/>
  <c r="AM26" a="1"/>
  <c r="AL26" s="1"/>
  <c r="AL26" a="1"/>
  <c r="AK26" s="1"/>
  <c r="AK26" a="1"/>
  <c r="AJ26" s="1"/>
  <c r="AJ26" a="1"/>
  <c r="AI26" s="1"/>
  <c r="AI26" a="1"/>
  <c r="AH26" s="1"/>
  <c r="AH26" a="1"/>
  <c r="AG26" s="1"/>
  <c r="AG26" a="1"/>
  <c r="AF26" s="1"/>
  <c r="AF26" s="1" a="1"/>
  <c r="AE26" s="1"/>
  <c r="AE26" a="1"/>
  <c r="AD26"/>
  <c r="AC26"/>
  <c r="B26"/>
  <c r="AM25" s="1"/>
  <c r="AM25" a="1"/>
  <c r="AL25" s="1"/>
  <c r="AL25" a="1"/>
  <c r="AK25" s="1"/>
  <c r="AK25" a="1"/>
  <c r="AJ25" s="1"/>
  <c r="AJ25" a="1"/>
  <c r="AI25" s="1"/>
  <c r="AI25" a="1"/>
  <c r="AH25" s="1"/>
  <c r="AH25" a="1"/>
  <c r="AG25" s="1"/>
  <c r="AG25" a="1"/>
  <c r="AF25" s="1"/>
  <c r="AF25" s="1" a="1"/>
  <c r="AE25" s="1"/>
  <c r="AE25" a="1"/>
  <c r="AD25"/>
  <c r="AC25"/>
  <c r="B25"/>
  <c r="AM24" s="1"/>
  <c r="AM24" a="1"/>
  <c r="AL24" s="1"/>
  <c r="AL24" a="1"/>
  <c r="AK24" s="1"/>
  <c r="AK24" a="1"/>
  <c r="AJ24" s="1"/>
  <c r="AJ24" a="1"/>
  <c r="AI24" s="1"/>
  <c r="AI24" a="1"/>
  <c r="AH24" s="1"/>
  <c r="AH24" a="1"/>
  <c r="AG24" s="1"/>
  <c r="AG24" a="1"/>
  <c r="AF24" s="1"/>
  <c r="AF24" s="1" a="1"/>
  <c r="AE24" s="1"/>
  <c r="AE24" a="1"/>
  <c r="AD24"/>
  <c r="AC24"/>
  <c r="B24"/>
  <c r="AM23" s="1"/>
  <c r="AM23" a="1"/>
  <c r="AL23" s="1"/>
  <c r="AL23" a="1"/>
  <c r="AK23" s="1"/>
  <c r="AK23" a="1"/>
  <c r="AJ23" s="1"/>
  <c r="AJ23" a="1"/>
  <c r="AI23" s="1"/>
  <c r="AI23" a="1"/>
  <c r="AH23" s="1"/>
  <c r="AH23" a="1"/>
  <c r="AG23" s="1"/>
  <c r="AG23" a="1"/>
  <c r="AF23" s="1"/>
  <c r="AF23" s="1" a="1"/>
  <c r="AE23" s="1"/>
  <c r="AE23" a="1"/>
  <c r="AD23" s="1"/>
  <c r="AC23"/>
  <c r="B23"/>
  <c r="AM22" s="1"/>
  <c r="AM22" a="1"/>
  <c r="AL22" s="1"/>
  <c r="AL22" a="1"/>
  <c r="AK22" s="1"/>
  <c r="AK22" a="1"/>
  <c r="AJ22" s="1"/>
  <c r="AJ22" a="1"/>
  <c r="AI22" s="1"/>
  <c r="AI22" a="1"/>
  <c r="AH22" s="1"/>
  <c r="AH22" a="1"/>
  <c r="AG22" s="1"/>
  <c r="AG22" a="1"/>
  <c r="AF22" s="1"/>
  <c r="AF22" s="1" a="1"/>
  <c r="AE22" s="1"/>
  <c r="AE22" a="1"/>
  <c r="AD22" s="1"/>
  <c r="AC22"/>
  <c r="B22"/>
  <c r="AM21" s="1"/>
  <c r="AM21" a="1"/>
  <c r="AL21" s="1"/>
  <c r="AL21" a="1"/>
  <c r="AK21" s="1"/>
  <c r="AK21" a="1"/>
  <c r="AJ21" s="1"/>
  <c r="AJ21" a="1"/>
  <c r="AI21" s="1"/>
  <c r="AI21" a="1"/>
  <c r="AH21" s="1"/>
  <c r="AH21" a="1"/>
  <c r="AG21" s="1"/>
  <c r="AG21" a="1"/>
  <c r="AF21" s="1"/>
  <c r="AF21" s="1" a="1"/>
  <c r="AE21" s="1"/>
  <c r="AE21" a="1"/>
  <c r="AD21" s="1"/>
  <c r="AC21"/>
  <c r="B21"/>
  <c r="AM20" s="1"/>
  <c r="AM20" a="1"/>
  <c r="AL20" s="1"/>
  <c r="AL20" a="1"/>
  <c r="AK20" s="1"/>
  <c r="AK20" a="1"/>
  <c r="AJ20" s="1"/>
  <c r="AJ20" a="1"/>
  <c r="AI20" s="1"/>
  <c r="AI20" a="1"/>
  <c r="AH20" s="1"/>
  <c r="AH20" a="1"/>
  <c r="AG20" s="1"/>
  <c r="AG20" a="1"/>
  <c r="AF20" s="1"/>
  <c r="AF20" s="1" a="1"/>
  <c r="AE20" s="1"/>
  <c r="AE20" a="1"/>
  <c r="AD20" s="1"/>
  <c r="AC20"/>
  <c r="B20"/>
  <c r="AM19" s="1"/>
  <c r="AM19" a="1"/>
  <c r="AL19" s="1"/>
  <c r="AL19" a="1"/>
  <c r="AK19" s="1"/>
  <c r="AK19" a="1"/>
  <c r="AJ19" s="1"/>
  <c r="AJ19" a="1"/>
  <c r="AI19" s="1"/>
  <c r="AI19" a="1"/>
  <c r="AH19" s="1"/>
  <c r="AH19" a="1"/>
  <c r="AG19" s="1"/>
  <c r="AG19" a="1"/>
  <c r="AF19" s="1"/>
  <c r="AF19" s="1" a="1"/>
  <c r="AE19" s="1"/>
  <c r="AE19" a="1"/>
  <c r="AD19"/>
  <c r="AC19"/>
  <c r="B19"/>
  <c r="AM18" s="1"/>
  <c r="AM18" a="1"/>
  <c r="AL18" s="1"/>
  <c r="AL18" a="1"/>
  <c r="AK18" s="1"/>
  <c r="AK18" a="1"/>
  <c r="AJ18" s="1"/>
  <c r="AJ18" a="1"/>
  <c r="AI18" s="1"/>
  <c r="AI18" a="1"/>
  <c r="AH18" s="1"/>
  <c r="AH18" a="1"/>
  <c r="AG18" s="1"/>
  <c r="AG18" a="1"/>
  <c r="AF18" s="1"/>
  <c r="AF18" s="1" a="1"/>
  <c r="AE18" s="1"/>
  <c r="AE18" a="1"/>
  <c r="AD18" s="1"/>
  <c r="AC18"/>
  <c r="B18"/>
  <c r="AM17" s="1"/>
  <c r="AM17" a="1"/>
  <c r="AL17" s="1"/>
  <c r="AL17" a="1"/>
  <c r="AK17" s="1"/>
  <c r="AK17" a="1"/>
  <c r="AJ17" s="1"/>
  <c r="AJ17" a="1"/>
  <c r="AI17" s="1"/>
  <c r="AI17" a="1"/>
  <c r="AH17" s="1"/>
  <c r="AH17" a="1"/>
  <c r="AG17" s="1"/>
  <c r="AG17" a="1"/>
  <c r="AF17" s="1"/>
  <c r="AF17" s="1" a="1"/>
  <c r="AE17" s="1"/>
  <c r="AE17" a="1"/>
  <c r="AD17" s="1"/>
  <c r="AC17"/>
  <c r="B17"/>
  <c r="AM16" s="1"/>
  <c r="AM16" a="1"/>
  <c r="AL16" s="1"/>
  <c r="AL16" a="1"/>
  <c r="AK16" s="1"/>
  <c r="AK16" a="1"/>
  <c r="AJ16" s="1"/>
  <c r="AJ16" a="1"/>
  <c r="AI16" s="1"/>
  <c r="AI16" a="1"/>
  <c r="AH16" s="1"/>
  <c r="AH16" a="1"/>
  <c r="AG16" s="1"/>
  <c r="AG16" a="1"/>
  <c r="AF16" s="1"/>
  <c r="AF16" s="1" a="1"/>
  <c r="AE16" s="1"/>
  <c r="AE16" a="1"/>
  <c r="AD16" s="1"/>
  <c r="AC16"/>
  <c r="B16"/>
  <c r="AM15" s="1"/>
  <c r="AM15" a="1"/>
  <c r="AL15" s="1"/>
  <c r="AL15" a="1"/>
  <c r="AK15" s="1"/>
  <c r="AK15" a="1"/>
  <c r="AJ15" s="1"/>
  <c r="AJ15" a="1"/>
  <c r="AI15" s="1"/>
  <c r="AI15" a="1"/>
  <c r="AH15" s="1"/>
  <c r="AH15" a="1"/>
  <c r="AG15" s="1"/>
  <c r="AG15" a="1"/>
  <c r="AF15" s="1"/>
  <c r="AF15" s="1" a="1"/>
  <c r="AE15" s="1"/>
  <c r="AE15" a="1"/>
  <c r="AD15" s="1"/>
  <c r="AC15"/>
  <c r="B15"/>
  <c r="AM14" s="1"/>
  <c r="AM14" a="1"/>
  <c r="AL14" s="1"/>
  <c r="AL14" a="1"/>
  <c r="AK14" s="1"/>
  <c r="AK14" a="1"/>
  <c r="AJ14" s="1"/>
  <c r="AJ14" a="1"/>
  <c r="AI14" s="1"/>
  <c r="AI14" a="1"/>
  <c r="AH14" s="1"/>
  <c r="AH14" a="1"/>
  <c r="AG14" s="1"/>
  <c r="AG14" a="1"/>
  <c r="AF14" s="1"/>
  <c r="AF14" s="1" a="1"/>
  <c r="AE14" s="1"/>
  <c r="AE14" a="1"/>
  <c r="AD14" s="1"/>
  <c r="AC14"/>
  <c r="B14"/>
  <c r="AM13" s="1"/>
  <c r="AM13" a="1"/>
  <c r="AL13" s="1"/>
  <c r="AL13" a="1"/>
  <c r="AK13" s="1"/>
  <c r="AK13" a="1"/>
  <c r="AJ13" s="1"/>
  <c r="AJ13" a="1"/>
  <c r="AI13" s="1"/>
  <c r="AI13" a="1"/>
  <c r="AH13" s="1"/>
  <c r="AH13" a="1"/>
  <c r="AG13" s="1"/>
  <c r="AG13" a="1"/>
  <c r="AF13" s="1"/>
  <c r="AF13" s="1" a="1"/>
  <c r="AE13" s="1"/>
  <c r="AE13" a="1"/>
  <c r="AD13" s="1"/>
  <c r="AC13"/>
  <c r="B13"/>
  <c r="AM12" s="1"/>
  <c r="AM12" a="1"/>
  <c r="AL12" s="1"/>
  <c r="AL12" a="1"/>
  <c r="AK12" s="1"/>
  <c r="AK12" a="1"/>
  <c r="AJ12" s="1"/>
  <c r="AJ12" a="1"/>
  <c r="AI12" s="1"/>
  <c r="AI12" a="1"/>
  <c r="AH12" s="1"/>
  <c r="AH12" a="1"/>
  <c r="AG12" s="1"/>
  <c r="AG12" a="1"/>
  <c r="AF12" s="1"/>
  <c r="AF12" s="1" a="1"/>
  <c r="AE12" s="1"/>
  <c r="AE12" a="1"/>
  <c r="AD12" s="1"/>
  <c r="AC12"/>
  <c r="B12"/>
  <c r="AM11" s="1"/>
  <c r="AM11" a="1"/>
  <c r="AL11" s="1"/>
  <c r="AL11" a="1"/>
  <c r="AK11" s="1"/>
  <c r="AK11" a="1"/>
  <c r="AJ11" s="1"/>
  <c r="AJ11" a="1"/>
  <c r="AI11" s="1"/>
  <c r="AI11" a="1"/>
  <c r="AH11" s="1"/>
  <c r="AH11" a="1"/>
  <c r="AG11" s="1"/>
  <c r="AG11" a="1"/>
  <c r="AF11" s="1"/>
  <c r="AF11" s="1" a="1"/>
  <c r="AE11" s="1"/>
  <c r="AE11" a="1"/>
  <c r="AD11" s="1"/>
  <c r="AC11"/>
  <c r="B11"/>
  <c r="AM10" s="1"/>
  <c r="AM10" a="1"/>
  <c r="AL10" s="1"/>
  <c r="AL10" a="1"/>
  <c r="AK10" s="1"/>
  <c r="AK10" a="1"/>
  <c r="AJ10" s="1"/>
  <c r="AJ10" a="1"/>
  <c r="AI10" s="1"/>
  <c r="AI10" a="1"/>
  <c r="AH10" s="1"/>
  <c r="AH10" a="1"/>
  <c r="AG10" s="1"/>
  <c r="AG10" a="1"/>
  <c r="AF10" s="1"/>
  <c r="AF10" s="1" a="1"/>
  <c r="AE10" s="1"/>
  <c r="AE10" a="1"/>
  <c r="AD10" s="1"/>
  <c r="AC10"/>
  <c r="B10"/>
  <c r="AM9" s="1"/>
  <c r="AM9" a="1"/>
  <c r="AL9" s="1"/>
  <c r="AL9" a="1"/>
  <c r="AK9" s="1"/>
  <c r="AK9" a="1"/>
  <c r="AJ9" s="1"/>
  <c r="AJ9" a="1"/>
  <c r="AI9" s="1"/>
  <c r="AI9" a="1"/>
  <c r="AH9" s="1"/>
  <c r="AH9" a="1"/>
  <c r="AG9" s="1"/>
  <c r="AG9" a="1"/>
  <c r="AF9" s="1"/>
  <c r="AF9" s="1" a="1"/>
  <c r="AE9" s="1"/>
  <c r="AE9" a="1"/>
  <c r="AD9" s="1"/>
  <c r="AC9"/>
  <c r="B9"/>
  <c r="AM8" s="1"/>
  <c r="AM8" a="1"/>
  <c r="AL8" s="1"/>
  <c r="AL8" a="1"/>
  <c r="AK8" s="1"/>
  <c r="AK8" a="1"/>
  <c r="AJ8" s="1"/>
  <c r="AJ8" a="1"/>
  <c r="AI8" s="1"/>
  <c r="AI8" a="1"/>
  <c r="AH8" s="1"/>
  <c r="AH8" a="1"/>
  <c r="AG8" s="1"/>
  <c r="AG8" a="1"/>
  <c r="AF8" s="1"/>
  <c r="AF8" s="1" a="1"/>
  <c r="AE8" s="1"/>
  <c r="AE8" a="1"/>
  <c r="AD8"/>
  <c r="AC8"/>
  <c r="B8"/>
  <c r="AM7" s="1"/>
  <c r="AM7" a="1"/>
  <c r="AL7" s="1"/>
  <c r="AL7" a="1"/>
  <c r="AK7" s="1"/>
  <c r="AK7" a="1"/>
  <c r="AJ7" s="1"/>
  <c r="AJ7" a="1"/>
  <c r="AI7" s="1"/>
  <c r="AI7" a="1"/>
  <c r="AH7" s="1"/>
  <c r="AH7" a="1"/>
  <c r="AG7" s="1"/>
  <c r="AG7" a="1"/>
  <c r="AF7" s="1"/>
  <c r="AF7" a="1"/>
  <c r="AE7" s="1"/>
  <c r="AE7" a="1"/>
  <c r="AD7"/>
  <c r="AC7"/>
  <c r="B7"/>
  <c r="AD63" i="206" l="1"/>
  <c r="AF63" s="1" a="1"/>
  <c r="AF63" s="1"/>
  <c r="AF62" a="1"/>
  <c r="AF62" s="1"/>
  <c r="AD63" i="205"/>
  <c r="AF63" s="1" a="1"/>
  <c r="AF63" s="1"/>
  <c r="AF62" a="1"/>
  <c r="AF62" s="1"/>
  <c r="AB62" i="204"/>
  <c r="AB63" s="1"/>
  <c r="AA62"/>
  <c r="AA63" s="1"/>
  <c r="Z62"/>
  <c r="Z63" s="1"/>
  <c r="Y62"/>
  <c r="Y63" s="1"/>
  <c r="X62"/>
  <c r="X63" s="1"/>
  <c r="W62"/>
  <c r="W63" s="1"/>
  <c r="V62"/>
  <c r="V63" s="1"/>
  <c r="U62"/>
  <c r="U63" s="1"/>
  <c r="T62"/>
  <c r="T63" s="1"/>
  <c r="S62"/>
  <c r="S63" s="1"/>
  <c r="R62"/>
  <c r="R63" s="1"/>
  <c r="Q62"/>
  <c r="Q63" s="1"/>
  <c r="P62"/>
  <c r="P63" s="1"/>
  <c r="O62"/>
  <c r="O63" s="1"/>
  <c r="N62"/>
  <c r="N63" s="1"/>
  <c r="M62"/>
  <c r="M63" s="1"/>
  <c r="L62"/>
  <c r="L63" s="1"/>
  <c r="K62"/>
  <c r="K63" s="1"/>
  <c r="J62"/>
  <c r="I62"/>
  <c r="I63" s="1"/>
  <c r="H62"/>
  <c r="H63" s="1"/>
  <c r="G62"/>
  <c r="G63" s="1"/>
  <c r="F62"/>
  <c r="F63" s="1"/>
  <c r="E62"/>
  <c r="E63" s="1"/>
  <c r="D62"/>
  <c r="D63" s="1"/>
  <c r="C62"/>
  <c r="AL61" a="1"/>
  <c r="AK61" s="1"/>
  <c r="AK61" a="1"/>
  <c r="AJ61" a="1"/>
  <c r="AI61" a="1"/>
  <c r="AH61" a="1"/>
  <c r="AG61" a="1"/>
  <c r="AE61" a="1"/>
  <c r="AC61"/>
  <c r="AD61" s="1"/>
  <c r="AM60" a="1"/>
  <c r="AL60" a="1"/>
  <c r="AK60" a="1"/>
  <c r="AJ60" a="1"/>
  <c r="AI60" a="1"/>
  <c r="AH60" a="1"/>
  <c r="AG60" a="1"/>
  <c r="AE60" a="1"/>
  <c r="AD60" s="1"/>
  <c r="AC60"/>
  <c r="AL59" a="1"/>
  <c r="AK59" a="1"/>
  <c r="AJ59" a="1"/>
  <c r="AI59" a="1"/>
  <c r="AH59" a="1"/>
  <c r="AG59" a="1"/>
  <c r="AE59" a="1"/>
  <c r="AC59"/>
  <c r="AD59" s="1"/>
  <c r="AM58" a="1"/>
  <c r="AL58" a="1"/>
  <c r="AK58" a="1"/>
  <c r="AJ58" a="1"/>
  <c r="AI58" a="1"/>
  <c r="AH58" a="1"/>
  <c r="AG58" a="1"/>
  <c r="AE58" a="1"/>
  <c r="AC58"/>
  <c r="AL57" a="1"/>
  <c r="AK57" a="1"/>
  <c r="AJ57" a="1"/>
  <c r="AI57" a="1"/>
  <c r="AH57" a="1"/>
  <c r="AG57" a="1"/>
  <c r="AE57" a="1"/>
  <c r="AC57"/>
  <c r="AD57" s="1"/>
  <c r="AC56"/>
  <c r="B56"/>
  <c r="AL55" a="1"/>
  <c r="AK55" s="1"/>
  <c r="AK55" a="1"/>
  <c r="AJ55" a="1"/>
  <c r="AI55" a="1"/>
  <c r="AH55" a="1"/>
  <c r="AG55" a="1"/>
  <c r="AE55" a="1"/>
  <c r="AC55"/>
  <c r="AD55" s="1"/>
  <c r="AC54"/>
  <c r="B54"/>
  <c r="AL53" a="1"/>
  <c r="AK53" s="1"/>
  <c r="AK53" a="1"/>
  <c r="AJ53" a="1"/>
  <c r="AI53" s="1"/>
  <c r="AI53" a="1"/>
  <c r="AH53" a="1"/>
  <c r="AG53" a="1"/>
  <c r="AE53" a="1"/>
  <c r="AC53"/>
  <c r="AD53" s="1"/>
  <c r="AC52"/>
  <c r="B52"/>
  <c r="AL52" s="1" a="1"/>
  <c r="AC51"/>
  <c r="B51"/>
  <c r="AM50" a="1"/>
  <c r="AL50" s="1"/>
  <c r="AL50" a="1"/>
  <c r="AK50" a="1"/>
  <c r="AJ50" s="1"/>
  <c r="AJ50" a="1"/>
  <c r="AI50" a="1"/>
  <c r="AH50" s="1"/>
  <c r="AH50" a="1"/>
  <c r="AG50" a="1"/>
  <c r="AE50" a="1"/>
  <c r="AC50"/>
  <c r="AL49" a="1"/>
  <c r="AK49" s="1"/>
  <c r="AK49" a="1"/>
  <c r="AJ49" a="1"/>
  <c r="AI49" s="1"/>
  <c r="AI49" a="1"/>
  <c r="AH49" a="1"/>
  <c r="AG49" a="1"/>
  <c r="AE49" a="1"/>
  <c r="AC49"/>
  <c r="AD49" s="1"/>
  <c r="AM48" a="1"/>
  <c r="AL48" a="1"/>
  <c r="AK48" a="1"/>
  <c r="AJ48" a="1"/>
  <c r="AI48" a="1"/>
  <c r="AH48" a="1"/>
  <c r="AG48" a="1"/>
  <c r="AE48" a="1"/>
  <c r="AC48"/>
  <c r="AC47"/>
  <c r="B47"/>
  <c r="AM46" a="1"/>
  <c r="AL46" a="1"/>
  <c r="AK46" a="1"/>
  <c r="AJ46" a="1"/>
  <c r="AI46" a="1"/>
  <c r="AH46" a="1"/>
  <c r="AG46" a="1"/>
  <c r="AE46" a="1"/>
  <c r="AC46"/>
  <c r="AD46" s="1"/>
  <c r="AM45" a="1"/>
  <c r="AL45" a="1"/>
  <c r="AK45" a="1"/>
  <c r="AJ45" a="1"/>
  <c r="AI45" a="1"/>
  <c r="AH45" a="1"/>
  <c r="AG45" a="1"/>
  <c r="AE45" a="1"/>
  <c r="AC45"/>
  <c r="AD45" s="1"/>
  <c r="AM44"/>
  <c r="AM44" a="1"/>
  <c r="AL44" s="1"/>
  <c r="AL44" a="1"/>
  <c r="AK44" s="1"/>
  <c r="AK44" a="1"/>
  <c r="AJ44" s="1"/>
  <c r="AJ44" a="1"/>
  <c r="AI44" s="1"/>
  <c r="AI44" a="1"/>
  <c r="AH44" s="1"/>
  <c r="AH44" a="1"/>
  <c r="AG44" s="1"/>
  <c r="AG44" a="1"/>
  <c r="AF44" s="1"/>
  <c r="AF44" s="1" a="1"/>
  <c r="AE44" s="1"/>
  <c r="AE44" a="1"/>
  <c r="AD44" s="1"/>
  <c r="AC44"/>
  <c r="AM43" s="1"/>
  <c r="AM43" a="1"/>
  <c r="AL43" s="1"/>
  <c r="AL43" a="1"/>
  <c r="AK43" s="1"/>
  <c r="AK43" a="1"/>
  <c r="AJ43" s="1"/>
  <c r="AJ43" a="1"/>
  <c r="AI43" s="1"/>
  <c r="AI43" a="1"/>
  <c r="AH43" s="1"/>
  <c r="AH43" a="1"/>
  <c r="AG43" s="1"/>
  <c r="AG43" a="1"/>
  <c r="AF43" s="1"/>
  <c r="AF43" s="1" a="1"/>
  <c r="AE43" s="1"/>
  <c r="AE43" a="1"/>
  <c r="AD43"/>
  <c r="AC43"/>
  <c r="B43"/>
  <c r="AM42" s="1"/>
  <c r="AM42" a="1"/>
  <c r="AL42" s="1"/>
  <c r="AL42" a="1"/>
  <c r="AK42" s="1"/>
  <c r="AK42" a="1"/>
  <c r="AJ42" s="1"/>
  <c r="AJ42" a="1"/>
  <c r="AI42" s="1"/>
  <c r="AI42" a="1"/>
  <c r="AH42" s="1"/>
  <c r="AH42" a="1"/>
  <c r="AG42" s="1"/>
  <c r="AG42" a="1"/>
  <c r="AF42" s="1"/>
  <c r="AF42" s="1" a="1"/>
  <c r="AE42" s="1"/>
  <c r="AE42" a="1"/>
  <c r="AD42"/>
  <c r="AC42"/>
  <c r="AM41" s="1"/>
  <c r="AM41" a="1"/>
  <c r="AL41" s="1"/>
  <c r="AL41" a="1"/>
  <c r="AK41" s="1"/>
  <c r="AK41" a="1"/>
  <c r="AJ41" s="1"/>
  <c r="AJ41" a="1"/>
  <c r="AI41" s="1"/>
  <c r="AI41" a="1"/>
  <c r="AH41" s="1"/>
  <c r="AH41" a="1"/>
  <c r="AG41" s="1"/>
  <c r="AG41" a="1"/>
  <c r="AF41" s="1"/>
  <c r="AF41" s="1" a="1"/>
  <c r="AE41" s="1"/>
  <c r="AE41" a="1"/>
  <c r="AD41"/>
  <c r="AC41"/>
  <c r="B41"/>
  <c r="AM40" s="1"/>
  <c r="AM40" a="1"/>
  <c r="AL40" s="1"/>
  <c r="AL40" a="1"/>
  <c r="AK40" s="1"/>
  <c r="AK40" a="1"/>
  <c r="AJ40" s="1"/>
  <c r="AJ40" a="1"/>
  <c r="AI40" s="1"/>
  <c r="AI40" a="1"/>
  <c r="AH40" s="1"/>
  <c r="AH40" a="1"/>
  <c r="AG40" s="1"/>
  <c r="AG40" a="1"/>
  <c r="AF40" s="1"/>
  <c r="AF40" s="1" a="1"/>
  <c r="AE40" s="1"/>
  <c r="AE40" a="1"/>
  <c r="AH45" l="1"/>
  <c r="AJ45"/>
  <c r="AL45"/>
  <c r="AG46"/>
  <c r="AI46"/>
  <c r="AK46"/>
  <c r="AG45"/>
  <c r="AI45"/>
  <c r="AK45"/>
  <c r="AM45"/>
  <c r="AH46"/>
  <c r="AJ46"/>
  <c r="AL46"/>
  <c r="AM46"/>
  <c r="AD50"/>
  <c r="AH48"/>
  <c r="AJ48"/>
  <c r="AL48"/>
  <c r="AD48"/>
  <c r="AG49"/>
  <c r="AG48"/>
  <c r="AI48"/>
  <c r="AK48"/>
  <c r="AM48"/>
  <c r="AH49"/>
  <c r="AJ49"/>
  <c r="AG50"/>
  <c r="AI50"/>
  <c r="AK50"/>
  <c r="AM50"/>
  <c r="AG53"/>
  <c r="AH53"/>
  <c r="AJ53"/>
  <c r="AG55"/>
  <c r="AI55"/>
  <c r="AH55"/>
  <c r="AJ55"/>
  <c r="AD58"/>
  <c r="AG57"/>
  <c r="AI57"/>
  <c r="AK57"/>
  <c r="AH58"/>
  <c r="AJ58"/>
  <c r="AL58"/>
  <c r="AG59"/>
  <c r="AI59"/>
  <c r="AK59"/>
  <c r="AH60"/>
  <c r="AJ60"/>
  <c r="AL60"/>
  <c r="AG61"/>
  <c r="AI61"/>
  <c r="AH57"/>
  <c r="AJ57"/>
  <c r="AG58"/>
  <c r="AI58"/>
  <c r="AK58"/>
  <c r="AM58"/>
  <c r="AH59"/>
  <c r="AJ59"/>
  <c r="AG60"/>
  <c r="AI60"/>
  <c r="AK60"/>
  <c r="AM60"/>
  <c r="AH61"/>
  <c r="AJ61"/>
  <c r="AG56" a="1"/>
  <c r="AI56" a="1"/>
  <c r="AK56" a="1"/>
  <c r="AM56" a="1"/>
  <c r="AE56" a="1"/>
  <c r="AD56" s="1"/>
  <c r="AH56" a="1"/>
  <c r="AG56" s="1"/>
  <c r="AJ56" a="1"/>
  <c r="AI56" s="1"/>
  <c r="AL56" a="1"/>
  <c r="AK56" s="1"/>
  <c r="AM56"/>
  <c r="AH56"/>
  <c r="AG54" a="1"/>
  <c r="AI54" a="1"/>
  <c r="AK54" a="1"/>
  <c r="AM54" a="1"/>
  <c r="AE54" a="1"/>
  <c r="AD54" s="1"/>
  <c r="AH54" a="1"/>
  <c r="AG54" s="1"/>
  <c r="AJ54" a="1"/>
  <c r="AI54" s="1"/>
  <c r="AL54" a="1"/>
  <c r="AM54"/>
  <c r="AH54"/>
  <c r="AG52" a="1"/>
  <c r="AI52" a="1"/>
  <c r="AK52" a="1"/>
  <c r="AK52" s="1"/>
  <c r="AM52" a="1"/>
  <c r="AL52" s="1"/>
  <c r="AE52" a="1"/>
  <c r="AH52" a="1"/>
  <c r="AJ52" a="1"/>
  <c r="AM52"/>
  <c r="AD52"/>
  <c r="AI52"/>
  <c r="AD51"/>
  <c r="AE51" a="1"/>
  <c r="AH51" a="1"/>
  <c r="AJ51" a="1"/>
  <c r="AL51" a="1"/>
  <c r="AG51" a="1"/>
  <c r="AI51" a="1"/>
  <c r="AK51" a="1"/>
  <c r="AJ51" s="1"/>
  <c r="AH51"/>
  <c r="AD47"/>
  <c r="AE47" a="1"/>
  <c r="AH47" a="1"/>
  <c r="AJ47" a="1"/>
  <c r="AL47" a="1"/>
  <c r="J63"/>
  <c r="AG47" a="1"/>
  <c r="AI47" a="1"/>
  <c r="AK47" a="1"/>
  <c r="AJ47" s="1"/>
  <c r="B62"/>
  <c r="AL62" s="1" a="1"/>
  <c r="AH47"/>
  <c r="AC62"/>
  <c r="C63"/>
  <c r="AD40"/>
  <c r="AC40"/>
  <c r="B40"/>
  <c r="AM39" s="1"/>
  <c r="AM39" a="1"/>
  <c r="AL39" s="1"/>
  <c r="AL39" a="1"/>
  <c r="AK39" s="1"/>
  <c r="AK39" a="1"/>
  <c r="AJ39" s="1"/>
  <c r="AJ39" a="1"/>
  <c r="AI39" s="1"/>
  <c r="AI39" a="1"/>
  <c r="AH39" s="1"/>
  <c r="AH39" a="1"/>
  <c r="AG39" s="1"/>
  <c r="AG39" a="1"/>
  <c r="AF39" s="1"/>
  <c r="AF39" s="1" a="1"/>
  <c r="AE39" s="1"/>
  <c r="AE39" a="1"/>
  <c r="AD39"/>
  <c r="AC39"/>
  <c r="AM38" s="1"/>
  <c r="AM38" a="1"/>
  <c r="AL38" s="1"/>
  <c r="AL38" a="1"/>
  <c r="AK38" s="1"/>
  <c r="AK38" a="1"/>
  <c r="AJ38" s="1"/>
  <c r="AJ38" a="1"/>
  <c r="AI38" s="1"/>
  <c r="AI38" a="1"/>
  <c r="AH38" s="1"/>
  <c r="AH38" a="1"/>
  <c r="AG38" s="1"/>
  <c r="AG38" a="1"/>
  <c r="AF38" s="1"/>
  <c r="AF38" s="1" a="1"/>
  <c r="AE38" s="1"/>
  <c r="AE38" a="1"/>
  <c r="AD38"/>
  <c r="AC38"/>
  <c r="AM37" s="1"/>
  <c r="AM37" s="1" a="1"/>
  <c r="AL37" s="1"/>
  <c r="AL37" a="1"/>
  <c r="AK37" s="1"/>
  <c r="AK37" a="1"/>
  <c r="AJ37" s="1"/>
  <c r="AJ37" a="1"/>
  <c r="AI37" s="1"/>
  <c r="AI37" a="1"/>
  <c r="AH37" s="1"/>
  <c r="AH37" a="1"/>
  <c r="AG37" s="1"/>
  <c r="AG37" a="1"/>
  <c r="AF37" s="1"/>
  <c r="AF37" s="1" a="1"/>
  <c r="AE37" s="1"/>
  <c r="AE37" a="1"/>
  <c r="AD37"/>
  <c r="AC37"/>
  <c r="B37"/>
  <c r="AM36" s="1"/>
  <c r="AM36" a="1"/>
  <c r="AL36" s="1"/>
  <c r="AL36" a="1"/>
  <c r="AK36" s="1"/>
  <c r="AK36" a="1"/>
  <c r="AJ36" s="1"/>
  <c r="AJ36" a="1"/>
  <c r="AI36" s="1"/>
  <c r="AI36" a="1"/>
  <c r="AH36" s="1"/>
  <c r="AH36" a="1"/>
  <c r="AG36" s="1"/>
  <c r="AG36" a="1"/>
  <c r="AF36" s="1"/>
  <c r="AF36" s="1" a="1"/>
  <c r="AE36" s="1"/>
  <c r="AE36" a="1"/>
  <c r="AD36" s="1"/>
  <c r="AC36"/>
  <c r="AM35" s="1"/>
  <c r="AM35" a="1"/>
  <c r="AL35" s="1"/>
  <c r="AL35" a="1"/>
  <c r="AK35" s="1"/>
  <c r="AK35" a="1"/>
  <c r="AJ35" s="1"/>
  <c r="AJ35" a="1"/>
  <c r="AI35" s="1"/>
  <c r="AI35" a="1"/>
  <c r="AH35" s="1"/>
  <c r="AH35" a="1"/>
  <c r="AG35" s="1"/>
  <c r="AG35" a="1"/>
  <c r="AF35" s="1"/>
  <c r="AF35" a="1"/>
  <c r="AE35" s="1"/>
  <c r="AE35" a="1"/>
  <c r="AD35"/>
  <c r="AC35"/>
  <c r="B35"/>
  <c r="AM34" s="1"/>
  <c r="AM34" s="1" a="1"/>
  <c r="AL34" s="1"/>
  <c r="AL34" a="1"/>
  <c r="AK34" s="1"/>
  <c r="AK34" a="1"/>
  <c r="AJ34" s="1"/>
  <c r="AJ34" a="1"/>
  <c r="AI34" s="1"/>
  <c r="AI34" a="1"/>
  <c r="AH34" s="1"/>
  <c r="AH34" a="1"/>
  <c r="AG34" s="1"/>
  <c r="AG34" a="1"/>
  <c r="AF34" s="1"/>
  <c r="AF34" s="1" a="1"/>
  <c r="AE34" s="1"/>
  <c r="AE34" a="1"/>
  <c r="AD34"/>
  <c r="AC34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B34"/>
  <c r="AM33" s="1"/>
  <c r="AM33" a="1"/>
  <c r="AL33" s="1"/>
  <c r="AL33" a="1"/>
  <c r="AK33" s="1"/>
  <c r="AK33" a="1"/>
  <c r="AJ33" s="1"/>
  <c r="AJ33" a="1"/>
  <c r="AI33" s="1"/>
  <c r="AI33" a="1"/>
  <c r="AH33" s="1"/>
  <c r="AH33" a="1"/>
  <c r="AG33" s="1"/>
  <c r="AG33" a="1"/>
  <c r="AF33" s="1"/>
  <c r="AF33" s="1" a="1"/>
  <c r="AE33" s="1"/>
  <c r="AE33" a="1"/>
  <c r="AD33"/>
  <c r="AC33"/>
  <c r="AM32" s="1"/>
  <c r="AM32" a="1"/>
  <c r="AL32" s="1"/>
  <c r="AL32" a="1"/>
  <c r="AK32" s="1"/>
  <c r="AK32" a="1"/>
  <c r="AJ32" s="1"/>
  <c r="AJ32" a="1"/>
  <c r="AI32" s="1"/>
  <c r="AI32" a="1"/>
  <c r="AH32" s="1"/>
  <c r="AH32" a="1"/>
  <c r="AG32" s="1"/>
  <c r="AG32" a="1"/>
  <c r="AF32" s="1"/>
  <c r="AF32" s="1" a="1"/>
  <c r="AE32" s="1"/>
  <c r="AE32" a="1"/>
  <c r="AD32"/>
  <c r="AC32"/>
  <c r="AM31" s="1"/>
  <c r="AM31" a="1"/>
  <c r="AL31" s="1"/>
  <c r="AL31" a="1"/>
  <c r="AK31" s="1"/>
  <c r="AK31" a="1"/>
  <c r="AJ31" s="1"/>
  <c r="AJ31" a="1"/>
  <c r="AI31" s="1"/>
  <c r="AI31" a="1"/>
  <c r="AH31" s="1"/>
  <c r="AH31" a="1"/>
  <c r="AG31" s="1"/>
  <c r="AG31" a="1"/>
  <c r="AF31" s="1"/>
  <c r="AF31" s="1" a="1"/>
  <c r="AE31" s="1"/>
  <c r="AE31" a="1"/>
  <c r="AD31"/>
  <c r="AC31"/>
  <c r="AM30" s="1"/>
  <c r="AM30" a="1"/>
  <c r="AL30" s="1"/>
  <c r="AL30" a="1"/>
  <c r="AK30" s="1"/>
  <c r="AK30" a="1"/>
  <c r="AJ30" s="1"/>
  <c r="AJ30" a="1"/>
  <c r="AI30" s="1"/>
  <c r="AI30" a="1"/>
  <c r="AH30" s="1"/>
  <c r="AH30" a="1"/>
  <c r="AG30" s="1"/>
  <c r="AG30" a="1"/>
  <c r="AF30" s="1"/>
  <c r="AF30" s="1" a="1"/>
  <c r="AE30" s="1"/>
  <c r="AE30" a="1"/>
  <c r="AD30" s="1"/>
  <c r="AC30"/>
  <c r="AM29" s="1"/>
  <c r="AM29" a="1"/>
  <c r="AL29" s="1"/>
  <c r="AL29" a="1"/>
  <c r="AK29" s="1"/>
  <c r="AK29" a="1"/>
  <c r="AJ29" s="1"/>
  <c r="AJ29" a="1"/>
  <c r="AI29" s="1"/>
  <c r="AI29" a="1"/>
  <c r="AH29" s="1"/>
  <c r="AH29" a="1"/>
  <c r="AG29" s="1"/>
  <c r="AG29" a="1"/>
  <c r="AF29" s="1"/>
  <c r="AF29" s="1" a="1"/>
  <c r="AE29" s="1"/>
  <c r="AE29" a="1"/>
  <c r="AD29"/>
  <c r="AC29"/>
  <c r="AM28" s="1"/>
  <c r="AM28" a="1"/>
  <c r="AL28" s="1"/>
  <c r="AL28" a="1"/>
  <c r="AK28" s="1"/>
  <c r="AK28" a="1"/>
  <c r="AJ28" s="1"/>
  <c r="AJ28" a="1"/>
  <c r="AI28" s="1"/>
  <c r="AI28" a="1"/>
  <c r="AH28" s="1"/>
  <c r="AH28" a="1"/>
  <c r="AG28" s="1"/>
  <c r="AG28" a="1"/>
  <c r="AF28" s="1"/>
  <c r="AF28" s="1" a="1"/>
  <c r="AE28" s="1"/>
  <c r="AE28" a="1"/>
  <c r="AD28" s="1"/>
  <c r="AC28"/>
  <c r="B28"/>
  <c r="AM27" s="1"/>
  <c r="AM27" a="1"/>
  <c r="AL27" s="1"/>
  <c r="AL27" a="1"/>
  <c r="AK27" s="1"/>
  <c r="AK27" a="1"/>
  <c r="AJ27" s="1"/>
  <c r="AJ27" a="1"/>
  <c r="AI27" s="1"/>
  <c r="AI27" a="1"/>
  <c r="AH27" s="1"/>
  <c r="AH27" a="1"/>
  <c r="AG27" s="1"/>
  <c r="AG27" a="1"/>
  <c r="AF27" s="1"/>
  <c r="AF27" s="1" a="1"/>
  <c r="AE27" s="1"/>
  <c r="AE27" a="1"/>
  <c r="AD27"/>
  <c r="AC27"/>
  <c r="AM26" s="1"/>
  <c r="AM26" a="1"/>
  <c r="AL26" s="1"/>
  <c r="AL26" a="1"/>
  <c r="AK26" s="1"/>
  <c r="AK26" a="1"/>
  <c r="AJ26" s="1"/>
  <c r="AJ26" a="1"/>
  <c r="AI26" s="1"/>
  <c r="AI26" a="1"/>
  <c r="AH26" s="1"/>
  <c r="AH26" a="1"/>
  <c r="AG26" s="1"/>
  <c r="AG26" a="1"/>
  <c r="AF26" s="1"/>
  <c r="AF26" s="1" a="1"/>
  <c r="AE26" s="1"/>
  <c r="AE26" a="1"/>
  <c r="AD26" s="1"/>
  <c r="AC26"/>
  <c r="B26"/>
  <c r="AM25" s="1"/>
  <c r="AM25" a="1"/>
  <c r="AL25" s="1"/>
  <c r="AL25" a="1"/>
  <c r="AK25" s="1"/>
  <c r="AK25" a="1"/>
  <c r="AJ25" s="1"/>
  <c r="AJ25" a="1"/>
  <c r="AI25" s="1"/>
  <c r="AI25" a="1"/>
  <c r="AH25" s="1"/>
  <c r="AH25" a="1"/>
  <c r="AG25" s="1"/>
  <c r="AG25" a="1"/>
  <c r="AF25" s="1"/>
  <c r="AF25" s="1" a="1"/>
  <c r="AE25" s="1"/>
  <c r="AE25" a="1"/>
  <c r="AD25"/>
  <c r="AC25"/>
  <c r="AM24" s="1"/>
  <c r="AM24" a="1"/>
  <c r="AL24" s="1"/>
  <c r="AL24" a="1"/>
  <c r="AK24" s="1"/>
  <c r="AK24" a="1"/>
  <c r="AJ24" s="1"/>
  <c r="AJ24" a="1"/>
  <c r="AI24" s="1"/>
  <c r="AI24" a="1"/>
  <c r="AH24" s="1"/>
  <c r="AH24" a="1"/>
  <c r="AG24" s="1"/>
  <c r="AG24" a="1"/>
  <c r="AF24" s="1"/>
  <c r="AF24" s="1" a="1"/>
  <c r="AE24" s="1"/>
  <c r="AE24" a="1"/>
  <c r="AD24" s="1"/>
  <c r="AC24"/>
  <c r="B24"/>
  <c r="AM23" s="1"/>
  <c r="AM23" s="1" a="1"/>
  <c r="AL23" s="1"/>
  <c r="AL23" a="1"/>
  <c r="AK23" s="1"/>
  <c r="AK23" a="1"/>
  <c r="AJ23" s="1"/>
  <c r="AJ23" a="1"/>
  <c r="AI23" s="1"/>
  <c r="AI23" a="1"/>
  <c r="AH23" s="1"/>
  <c r="AH23" a="1"/>
  <c r="AG23" s="1"/>
  <c r="AG23" a="1"/>
  <c r="AF23" s="1"/>
  <c r="AF23" s="1" a="1"/>
  <c r="AE23" s="1"/>
  <c r="AE23" a="1"/>
  <c r="AD23"/>
  <c r="AC23"/>
  <c r="B23"/>
  <c r="AM22" s="1"/>
  <c r="AM22" a="1"/>
  <c r="AL22" s="1"/>
  <c r="AL22" a="1"/>
  <c r="AK22" s="1"/>
  <c r="AK22" a="1"/>
  <c r="AJ22" s="1"/>
  <c r="AJ22" a="1"/>
  <c r="AI22" s="1"/>
  <c r="AI22" a="1"/>
  <c r="AH22" s="1"/>
  <c r="AH22" a="1"/>
  <c r="AG22" s="1"/>
  <c r="AG22" a="1"/>
  <c r="AF22" s="1"/>
  <c r="AF22" s="1" a="1"/>
  <c r="AE22" s="1"/>
  <c r="AE22" a="1"/>
  <c r="AD22"/>
  <c r="AC22"/>
  <c r="AM21" s="1"/>
  <c r="AM21" a="1"/>
  <c r="AL21" s="1"/>
  <c r="AL21" a="1"/>
  <c r="AK21" s="1"/>
  <c r="AK21" a="1"/>
  <c r="AJ21" s="1"/>
  <c r="AJ21" a="1"/>
  <c r="AI21" s="1"/>
  <c r="AI21" a="1"/>
  <c r="AH21" s="1"/>
  <c r="AH21" a="1"/>
  <c r="AG21" s="1"/>
  <c r="AG21" a="1"/>
  <c r="AF21" s="1"/>
  <c r="AF21" s="1" a="1"/>
  <c r="AE21" s="1"/>
  <c r="AE21" a="1"/>
  <c r="AD21"/>
  <c r="AC21"/>
  <c r="AM20" s="1"/>
  <c r="AM20" a="1"/>
  <c r="AL20" s="1"/>
  <c r="AL20" a="1"/>
  <c r="AK20" s="1"/>
  <c r="AK20" a="1"/>
  <c r="AJ20" s="1"/>
  <c r="AJ20" a="1"/>
  <c r="AI20" s="1"/>
  <c r="AI20" a="1"/>
  <c r="AH20" s="1"/>
  <c r="AH20" a="1"/>
  <c r="AG20" s="1"/>
  <c r="AG20" a="1"/>
  <c r="AF20" s="1"/>
  <c r="AF20" s="1" a="1"/>
  <c r="AE20" s="1"/>
  <c r="AE20" a="1"/>
  <c r="AD20"/>
  <c r="AC20"/>
  <c r="AM19" s="1"/>
  <c r="AM19" s="1" a="1"/>
  <c r="AL19" s="1"/>
  <c r="AL19" a="1"/>
  <c r="AK19" s="1"/>
  <c r="AK19" a="1"/>
  <c r="AJ19" s="1"/>
  <c r="AJ19" a="1"/>
  <c r="AI19" s="1"/>
  <c r="AI19" a="1"/>
  <c r="AH19" s="1"/>
  <c r="AH19" a="1"/>
  <c r="AG19" s="1"/>
  <c r="AG19" a="1"/>
  <c r="AF19" s="1"/>
  <c r="AF19" s="1" a="1"/>
  <c r="AE19" s="1"/>
  <c r="AE19" a="1"/>
  <c r="AD19"/>
  <c r="AC19"/>
  <c r="B19"/>
  <c r="AM18" s="1"/>
  <c r="AM18" a="1"/>
  <c r="AL18" s="1"/>
  <c r="AL18" a="1"/>
  <c r="AK18" s="1"/>
  <c r="AK18" a="1"/>
  <c r="AJ18" s="1"/>
  <c r="AJ18" a="1"/>
  <c r="AI18" s="1"/>
  <c r="AI18" a="1"/>
  <c r="AH18" s="1"/>
  <c r="AH18" a="1"/>
  <c r="AG18" s="1"/>
  <c r="AG18" a="1"/>
  <c r="AF18" s="1"/>
  <c r="AF18" s="1" a="1"/>
  <c r="AE18" s="1"/>
  <c r="AE18" a="1"/>
  <c r="AD18" s="1"/>
  <c r="AC18"/>
  <c r="AM17" s="1"/>
  <c r="AM17" a="1"/>
  <c r="AL17" s="1"/>
  <c r="AL17" a="1"/>
  <c r="AK17" s="1"/>
  <c r="AK17" a="1"/>
  <c r="AJ17" s="1"/>
  <c r="AJ17" a="1"/>
  <c r="AI17" s="1"/>
  <c r="AI17" a="1"/>
  <c r="AH17" s="1"/>
  <c r="AH17" a="1"/>
  <c r="AG17" s="1"/>
  <c r="AG17" a="1"/>
  <c r="AF17" s="1"/>
  <c r="AF17" s="1" a="1"/>
  <c r="AE17" s="1"/>
  <c r="AE17" a="1"/>
  <c r="AD17"/>
  <c r="AC17"/>
  <c r="AM16" s="1"/>
  <c r="AM16" a="1"/>
  <c r="AL16" s="1"/>
  <c r="AL16" a="1"/>
  <c r="AK16" s="1"/>
  <c r="AK16" a="1"/>
  <c r="AJ16" s="1"/>
  <c r="AJ16" a="1"/>
  <c r="AI16" s="1"/>
  <c r="AI16" a="1"/>
  <c r="AH16" s="1"/>
  <c r="AH16" a="1"/>
  <c r="AG16" s="1"/>
  <c r="AG16" a="1"/>
  <c r="AF16" s="1"/>
  <c r="AF16" s="1" a="1"/>
  <c r="AE16" s="1"/>
  <c r="AE16" a="1"/>
  <c r="AD16"/>
  <c r="AC16"/>
  <c r="AM15" s="1"/>
  <c r="AM15" s="1" a="1"/>
  <c r="AL15" s="1"/>
  <c r="AL15" a="1"/>
  <c r="AK15" s="1"/>
  <c r="AK15" a="1"/>
  <c r="AJ15" s="1"/>
  <c r="AJ15" a="1"/>
  <c r="AI15" s="1"/>
  <c r="AI15" a="1"/>
  <c r="AH15" s="1"/>
  <c r="AH15" a="1"/>
  <c r="AG15" s="1"/>
  <c r="AG15" a="1"/>
  <c r="AF15" s="1"/>
  <c r="AF15" s="1" a="1"/>
  <c r="AE15" s="1"/>
  <c r="AE15" a="1"/>
  <c r="AD15"/>
  <c r="AC15"/>
  <c r="B15"/>
  <c r="AM14" s="1"/>
  <c r="AM14" a="1"/>
  <c r="AL14" s="1"/>
  <c r="AL14" a="1"/>
  <c r="AK14" s="1"/>
  <c r="AK14" a="1"/>
  <c r="AJ14" s="1"/>
  <c r="AJ14" a="1"/>
  <c r="AI14" s="1"/>
  <c r="AI14" a="1"/>
  <c r="AH14" s="1"/>
  <c r="AH14" a="1"/>
  <c r="AG14" s="1"/>
  <c r="AG14" a="1"/>
  <c r="AF14" s="1"/>
  <c r="AF14" s="1" a="1"/>
  <c r="AE14" s="1"/>
  <c r="AE14" a="1"/>
  <c r="AD14" s="1"/>
  <c r="AC14"/>
  <c r="AM13" s="1"/>
  <c r="AM13" s="1" a="1"/>
  <c r="AL13" s="1"/>
  <c r="AL13" a="1"/>
  <c r="AK13" s="1"/>
  <c r="AK13" a="1"/>
  <c r="AJ13" s="1"/>
  <c r="AJ13" a="1"/>
  <c r="AI13" s="1"/>
  <c r="AI13" a="1"/>
  <c r="AH13" s="1"/>
  <c r="AH13" a="1"/>
  <c r="AG13" s="1"/>
  <c r="AG13" a="1"/>
  <c r="AF13" s="1"/>
  <c r="AF13" s="1" a="1"/>
  <c r="AE13" s="1"/>
  <c r="AE13" a="1"/>
  <c r="AD13"/>
  <c r="AC13"/>
  <c r="B13"/>
  <c r="AM12" s="1"/>
  <c r="AM12" s="1" a="1"/>
  <c r="AL12" s="1"/>
  <c r="AL12" a="1"/>
  <c r="AK12" s="1"/>
  <c r="AK12" a="1"/>
  <c r="AJ12" s="1"/>
  <c r="AJ12" a="1"/>
  <c r="AI12" s="1"/>
  <c r="AI12" a="1"/>
  <c r="AH12" s="1"/>
  <c r="AH12" a="1"/>
  <c r="AG12" s="1"/>
  <c r="AG12" a="1"/>
  <c r="AF12" s="1"/>
  <c r="AF12" s="1" a="1"/>
  <c r="AE12" s="1"/>
  <c r="AE12" a="1"/>
  <c r="AD12"/>
  <c r="AC12"/>
  <c r="B12"/>
  <c r="AM11" s="1"/>
  <c r="AM11" a="1"/>
  <c r="AL11" s="1"/>
  <c r="AL11" a="1"/>
  <c r="AK11" s="1"/>
  <c r="AK11" a="1"/>
  <c r="AJ11" s="1"/>
  <c r="AJ11" a="1"/>
  <c r="AI11" s="1"/>
  <c r="AI11" a="1"/>
  <c r="AH11" s="1"/>
  <c r="AH11" a="1"/>
  <c r="AG11" s="1"/>
  <c r="AG11" a="1"/>
  <c r="AF11" s="1"/>
  <c r="AF11" s="1" a="1"/>
  <c r="AE11" s="1"/>
  <c r="AE11" a="1"/>
  <c r="AD11" s="1"/>
  <c r="AC11"/>
  <c r="AM10" s="1"/>
  <c r="AM10" a="1"/>
  <c r="AL10" s="1"/>
  <c r="AL10" a="1"/>
  <c r="AK10" s="1"/>
  <c r="AK10" a="1"/>
  <c r="AJ10" s="1"/>
  <c r="AJ10" a="1"/>
  <c r="AI10" s="1"/>
  <c r="AI10" a="1"/>
  <c r="AH10" s="1"/>
  <c r="AH10" a="1"/>
  <c r="AG10" s="1"/>
  <c r="AG10" a="1"/>
  <c r="AF10" s="1"/>
  <c r="AF10" s="1" a="1"/>
  <c r="AE10" s="1"/>
  <c r="AE10" a="1"/>
  <c r="AD10"/>
  <c r="AC10"/>
  <c r="AM9" s="1"/>
  <c r="AM9" a="1"/>
  <c r="AL9" s="1"/>
  <c r="AL9" a="1"/>
  <c r="AK9" s="1"/>
  <c r="AK9" s="1" a="1"/>
  <c r="AJ9" s="1"/>
  <c r="AJ9" a="1"/>
  <c r="AI9" s="1"/>
  <c r="AI9" a="1"/>
  <c r="AH9" s="1"/>
  <c r="AH9" a="1"/>
  <c r="AG9" s="1"/>
  <c r="AG9" a="1"/>
  <c r="AF9" s="1"/>
  <c r="AF9" s="1" a="1"/>
  <c r="AE9" s="1"/>
  <c r="AE9" a="1"/>
  <c r="AD9"/>
  <c r="AC9"/>
  <c r="B9"/>
  <c r="AM8" s="1"/>
  <c r="AM8" a="1"/>
  <c r="AL8" s="1"/>
  <c r="AL8" a="1"/>
  <c r="AK8" s="1"/>
  <c r="AK8" a="1"/>
  <c r="AJ8" s="1"/>
  <c r="AJ8" a="1"/>
  <c r="AI8" s="1"/>
  <c r="AI8" a="1"/>
  <c r="AH8" s="1"/>
  <c r="AH8" a="1"/>
  <c r="AG8" s="1"/>
  <c r="AG8" a="1"/>
  <c r="AF8" s="1"/>
  <c r="AF8" s="1" a="1"/>
  <c r="AE8" s="1"/>
  <c r="AE8" a="1"/>
  <c r="AD8"/>
  <c r="AC8"/>
  <c r="AM7" s="1"/>
  <c r="AM7" a="1"/>
  <c r="AL7" s="1"/>
  <c r="AL7" s="1" a="1"/>
  <c r="AK7" s="1"/>
  <c r="AK7" a="1"/>
  <c r="AJ7" s="1"/>
  <c r="AJ7" a="1"/>
  <c r="AI7" s="1"/>
  <c r="AI7" a="1"/>
  <c r="AH7" s="1"/>
  <c r="AH7" a="1"/>
  <c r="AG7" s="1"/>
  <c r="AG7" a="1"/>
  <c r="AF7" s="1"/>
  <c r="AF7" a="1"/>
  <c r="AE7" s="1"/>
  <c r="AE7" a="1"/>
  <c r="AD7"/>
  <c r="AC7"/>
  <c r="B7"/>
  <c r="AM63" i="203" s="1"/>
  <c r="AM63" s="1" a="1"/>
  <c r="AL63" s="1"/>
  <c r="AL63" a="1"/>
  <c r="AK63" s="1"/>
  <c r="AK63" a="1"/>
  <c r="AJ63" s="1"/>
  <c r="AJ63" a="1"/>
  <c r="AI63" s="1"/>
  <c r="AI63" a="1"/>
  <c r="AH63" s="1"/>
  <c r="AH63" a="1"/>
  <c r="AG63" s="1"/>
  <c r="AG63" a="1"/>
  <c r="AF63" s="1"/>
  <c r="AF63" s="1" a="1"/>
  <c r="AE63" s="1"/>
  <c r="AE63" a="1"/>
  <c r="AD63"/>
  <c r="AC63"/>
  <c r="AB63"/>
  <c r="AA63"/>
  <c r="Z63"/>
  <c r="Y63"/>
  <c r="X63"/>
  <c r="W63"/>
  <c r="V63"/>
  <c r="U63"/>
  <c r="T63"/>
  <c r="S63"/>
  <c r="R63"/>
  <c r="Q63"/>
  <c r="P63"/>
  <c r="O63"/>
  <c r="N63"/>
  <c r="M63"/>
  <c r="L63"/>
  <c r="K63"/>
  <c r="J63"/>
  <c r="I63"/>
  <c r="H63"/>
  <c r="G63"/>
  <c r="F63"/>
  <c r="E63"/>
  <c r="D63"/>
  <c r="C63"/>
  <c r="B63"/>
  <c r="AM62" s="1"/>
  <c r="AM62" a="1"/>
  <c r="AL62" s="1"/>
  <c r="AL62" a="1"/>
  <c r="AK62" s="1"/>
  <c r="AK62" a="1"/>
  <c r="AJ62" s="1"/>
  <c r="AJ62" a="1"/>
  <c r="AI62" s="1"/>
  <c r="AI62" a="1"/>
  <c r="AH62" s="1"/>
  <c r="AH62" a="1"/>
  <c r="AG62" s="1"/>
  <c r="AG62" a="1"/>
  <c r="AF62" s="1"/>
  <c r="AF62" a="1"/>
  <c r="AE62" s="1"/>
  <c r="AE62" s="1" a="1"/>
  <c r="AD62"/>
  <c r="AC62"/>
  <c r="AB62"/>
  <c r="AA62"/>
  <c r="Z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B62"/>
  <c r="AM61" s="1"/>
  <c r="AM61" a="1"/>
  <c r="AL61" s="1"/>
  <c r="AL61" a="1"/>
  <c r="AK61" s="1"/>
  <c r="AK61" a="1"/>
  <c r="AJ61" s="1"/>
  <c r="AJ61" a="1"/>
  <c r="AI61" s="1"/>
  <c r="AI61" a="1"/>
  <c r="AH61" s="1"/>
  <c r="AH61" a="1"/>
  <c r="AG61" s="1"/>
  <c r="AG61" a="1"/>
  <c r="AF61" s="1"/>
  <c r="AF61" s="1" a="1"/>
  <c r="AE61" s="1"/>
  <c r="AE61" a="1"/>
  <c r="AD61"/>
  <c r="AC61"/>
  <c r="AM60" s="1"/>
  <c r="AM60" a="1"/>
  <c r="AL60" s="1"/>
  <c r="AL60" a="1"/>
  <c r="AK60" s="1"/>
  <c r="AK60" a="1"/>
  <c r="AJ60" s="1"/>
  <c r="AJ60" a="1"/>
  <c r="AI60" s="1"/>
  <c r="AI60" a="1"/>
  <c r="AH60" s="1"/>
  <c r="AH60" a="1"/>
  <c r="AG60" s="1"/>
  <c r="AG60" a="1"/>
  <c r="AF60" s="1"/>
  <c r="AF60" s="1" a="1"/>
  <c r="AE60" s="1"/>
  <c r="AE60" a="1"/>
  <c r="AD60"/>
  <c r="AC60"/>
  <c r="AM59" s="1"/>
  <c r="AM59" a="1"/>
  <c r="AL59" s="1"/>
  <c r="AL59" a="1"/>
  <c r="AK59" s="1"/>
  <c r="AK59" a="1"/>
  <c r="AJ59" s="1"/>
  <c r="AJ59" a="1"/>
  <c r="AI59" s="1"/>
  <c r="AI59" a="1"/>
  <c r="AH59" s="1"/>
  <c r="AH59" a="1"/>
  <c r="AG59" s="1"/>
  <c r="AG59" a="1"/>
  <c r="AF59" s="1"/>
  <c r="AF59" s="1" a="1"/>
  <c r="AE59" s="1"/>
  <c r="AE59" a="1"/>
  <c r="AD59"/>
  <c r="AC59"/>
  <c r="AM58" s="1"/>
  <c r="AM58" a="1"/>
  <c r="AL58" s="1"/>
  <c r="AL58" a="1"/>
  <c r="AK58" s="1"/>
  <c r="AK58" a="1"/>
  <c r="AJ58" s="1"/>
  <c r="AJ58" a="1"/>
  <c r="AI58" s="1"/>
  <c r="AI58" a="1"/>
  <c r="AH58" s="1"/>
  <c r="AH58" a="1"/>
  <c r="AG58" s="1"/>
  <c r="AG58" a="1"/>
  <c r="AF58" s="1"/>
  <c r="AF58" s="1" a="1"/>
  <c r="AE58" s="1"/>
  <c r="AE58" a="1"/>
  <c r="AD58"/>
  <c r="AC58"/>
  <c r="AM57" s="1"/>
  <c r="AM57" a="1"/>
  <c r="AL57" s="1"/>
  <c r="AL57" a="1"/>
  <c r="AK57" s="1"/>
  <c r="AK57" a="1"/>
  <c r="AJ57" s="1"/>
  <c r="AJ57" a="1"/>
  <c r="AI57" s="1"/>
  <c r="AI57" a="1"/>
  <c r="AH57" s="1"/>
  <c r="AH57" a="1"/>
  <c r="AG57" s="1"/>
  <c r="AG57" a="1"/>
  <c r="AF57" s="1"/>
  <c r="AF57" s="1" a="1"/>
  <c r="AE57" s="1"/>
  <c r="AE57" a="1"/>
  <c r="AD57"/>
  <c r="AC57"/>
  <c r="AM56" s="1"/>
  <c r="AM56" a="1"/>
  <c r="AL56" s="1"/>
  <c r="AL56" a="1"/>
  <c r="AK56" s="1"/>
  <c r="AK56" a="1"/>
  <c r="AJ56" s="1"/>
  <c r="AJ56" a="1"/>
  <c r="AI56" s="1"/>
  <c r="AI56" a="1"/>
  <c r="AH56" s="1"/>
  <c r="AH56" a="1"/>
  <c r="AG56" s="1"/>
  <c r="AG56" a="1"/>
  <c r="AF56" s="1"/>
  <c r="AF56" s="1" a="1"/>
  <c r="AE56" s="1"/>
  <c r="AE56" a="1"/>
  <c r="AD56"/>
  <c r="AC56"/>
  <c r="B56"/>
  <c r="AM55" s="1"/>
  <c r="AM55" a="1"/>
  <c r="AL55" s="1"/>
  <c r="AL55" a="1"/>
  <c r="AK55" s="1"/>
  <c r="AK55" a="1"/>
  <c r="AJ55" s="1"/>
  <c r="AJ55" a="1"/>
  <c r="AI55" s="1"/>
  <c r="AI55" a="1"/>
  <c r="AH55" s="1"/>
  <c r="AH55" a="1"/>
  <c r="AG55" s="1"/>
  <c r="AG55" a="1"/>
  <c r="AF55" s="1"/>
  <c r="AF55" s="1" a="1"/>
  <c r="AE55" s="1"/>
  <c r="AE55" a="1"/>
  <c r="AD55" s="1"/>
  <c r="AC55"/>
  <c r="AM54" s="1"/>
  <c r="AM54" a="1"/>
  <c r="AL54" s="1"/>
  <c r="AL54" a="1"/>
  <c r="AK54" s="1"/>
  <c r="AK54" a="1"/>
  <c r="AJ54" s="1"/>
  <c r="AJ54" a="1"/>
  <c r="AI54" s="1"/>
  <c r="AI54" a="1"/>
  <c r="AH54" s="1"/>
  <c r="AH54" a="1"/>
  <c r="AG54" s="1"/>
  <c r="AG54" a="1"/>
  <c r="AF54" s="1"/>
  <c r="AF54" s="1" a="1"/>
  <c r="AE54" s="1"/>
  <c r="AE54" a="1"/>
  <c r="AD54"/>
  <c r="AC54"/>
  <c r="B54"/>
  <c r="AM53" s="1"/>
  <c r="AM53" a="1"/>
  <c r="AL53" s="1"/>
  <c r="AL53" a="1"/>
  <c r="AK53" s="1"/>
  <c r="AK53" a="1"/>
  <c r="AJ53" s="1"/>
  <c r="AJ53" a="1"/>
  <c r="AI53" s="1"/>
  <c r="AI53" a="1"/>
  <c r="AH53" s="1"/>
  <c r="AH53" a="1"/>
  <c r="AG53" s="1"/>
  <c r="AG53" a="1"/>
  <c r="AF53" s="1"/>
  <c r="AF53" s="1" a="1"/>
  <c r="AE53" s="1"/>
  <c r="AE53" a="1"/>
  <c r="AD53" s="1"/>
  <c r="AC53"/>
  <c r="AM52" s="1"/>
  <c r="AM52" a="1"/>
  <c r="AL52" s="1"/>
  <c r="AL52" a="1"/>
  <c r="AK52" s="1"/>
  <c r="AK52" a="1"/>
  <c r="AJ52" s="1"/>
  <c r="AJ52" a="1"/>
  <c r="AI52" s="1"/>
  <c r="AI52" a="1"/>
  <c r="AH52" s="1"/>
  <c r="AH52" a="1"/>
  <c r="AG52" s="1"/>
  <c r="AG52" a="1"/>
  <c r="AF52" s="1"/>
  <c r="AF52" s="1" a="1"/>
  <c r="AE52" s="1"/>
  <c r="AE52" a="1"/>
  <c r="AD52"/>
  <c r="AC52"/>
  <c r="B52"/>
  <c r="AM51" s="1"/>
  <c r="AM51" a="1"/>
  <c r="AL51" s="1"/>
  <c r="AL51" s="1" a="1"/>
  <c r="AK51" s="1"/>
  <c r="AK51" a="1"/>
  <c r="AJ51" s="1"/>
  <c r="AJ51" a="1"/>
  <c r="AI51" s="1"/>
  <c r="AI51" a="1"/>
  <c r="AH51" s="1"/>
  <c r="AH51" a="1"/>
  <c r="AG51" s="1"/>
  <c r="AG51" a="1"/>
  <c r="AF51" s="1"/>
  <c r="AF51" s="1" a="1"/>
  <c r="AE51" s="1"/>
  <c r="AE51" a="1"/>
  <c r="AD51"/>
  <c r="AC51"/>
  <c r="B51"/>
  <c r="AM50" s="1"/>
  <c r="AM50" a="1"/>
  <c r="AL50" s="1"/>
  <c r="AL50" a="1"/>
  <c r="AK50" s="1"/>
  <c r="AK50" a="1"/>
  <c r="AJ50" s="1"/>
  <c r="AJ50" a="1"/>
  <c r="AI50" s="1"/>
  <c r="AI50" a="1"/>
  <c r="AH50" s="1"/>
  <c r="AH50" a="1"/>
  <c r="AG50" s="1"/>
  <c r="AG50" a="1"/>
  <c r="AF50" s="1"/>
  <c r="AF50" s="1" a="1"/>
  <c r="AE50" s="1"/>
  <c r="AE50" a="1"/>
  <c r="AD50" s="1"/>
  <c r="AC50"/>
  <c r="AM49" s="1"/>
  <c r="AM49" a="1"/>
  <c r="AL49" s="1"/>
  <c r="AL49" a="1"/>
  <c r="AK49" s="1"/>
  <c r="AK49" a="1"/>
  <c r="AJ49" s="1"/>
  <c r="AJ49" a="1"/>
  <c r="AI49" s="1"/>
  <c r="AI49" a="1"/>
  <c r="AH49" s="1"/>
  <c r="AH49" a="1"/>
  <c r="AG49" s="1"/>
  <c r="AG49" a="1"/>
  <c r="AF49" s="1"/>
  <c r="AF49" s="1" a="1"/>
  <c r="AE49" s="1"/>
  <c r="AE49" a="1"/>
  <c r="AD49" s="1"/>
  <c r="AC49"/>
  <c r="AM48" s="1"/>
  <c r="AM48" a="1"/>
  <c r="AL48" s="1"/>
  <c r="AL48" a="1"/>
  <c r="AK48" s="1"/>
  <c r="AK48" a="1"/>
  <c r="AJ48" s="1"/>
  <c r="AJ48" a="1"/>
  <c r="AI48" s="1"/>
  <c r="AI48" a="1"/>
  <c r="AH48" s="1"/>
  <c r="AH48" a="1"/>
  <c r="AG48" s="1"/>
  <c r="AG48" a="1"/>
  <c r="AF48" s="1"/>
  <c r="AF48" s="1" a="1"/>
  <c r="AE48" s="1"/>
  <c r="AE48" a="1"/>
  <c r="AD48" s="1"/>
  <c r="AC48"/>
  <c r="AM47" s="1"/>
  <c r="AM47" s="1" a="1"/>
  <c r="AL47" s="1"/>
  <c r="AL47" a="1"/>
  <c r="AK47" s="1"/>
  <c r="AK47" a="1"/>
  <c r="AJ47" s="1"/>
  <c r="AJ47" a="1"/>
  <c r="AI47" s="1"/>
  <c r="AI47" a="1"/>
  <c r="AH47" s="1"/>
  <c r="AH47" a="1"/>
  <c r="AG47" s="1"/>
  <c r="AG47" a="1"/>
  <c r="AF47" s="1"/>
  <c r="AF47" s="1" a="1"/>
  <c r="AE47" s="1"/>
  <c r="AE47" a="1"/>
  <c r="AD47"/>
  <c r="AC47"/>
  <c r="B47"/>
  <c r="AM46" s="1"/>
  <c r="AM46" a="1"/>
  <c r="AL46" s="1"/>
  <c r="AL46" a="1"/>
  <c r="AK46" s="1"/>
  <c r="AK46" a="1"/>
  <c r="AJ46" s="1"/>
  <c r="AJ46" a="1"/>
  <c r="AI46" s="1"/>
  <c r="AI46" a="1"/>
  <c r="AH46" s="1"/>
  <c r="AH46" a="1"/>
  <c r="AG46" s="1"/>
  <c r="AG46" a="1"/>
  <c r="AF46" s="1"/>
  <c r="AF46" s="1" a="1"/>
  <c r="AE46" s="1"/>
  <c r="AE46" a="1"/>
  <c r="AD46"/>
  <c r="AC46"/>
  <c r="AM45" s="1"/>
  <c r="AM45" a="1"/>
  <c r="AL45" s="1"/>
  <c r="AL45" a="1"/>
  <c r="AK45" s="1"/>
  <c r="AK45" a="1"/>
  <c r="AJ45" s="1"/>
  <c r="AJ45" a="1"/>
  <c r="AI45" s="1"/>
  <c r="AI45" a="1"/>
  <c r="AH45" s="1"/>
  <c r="AH45" a="1"/>
  <c r="AG45" s="1"/>
  <c r="AG45" a="1"/>
  <c r="AF45" s="1"/>
  <c r="AF45" s="1" a="1"/>
  <c r="AE45" s="1"/>
  <c r="AE45" a="1"/>
  <c r="AD45"/>
  <c r="AC45"/>
  <c r="AM44" s="1"/>
  <c r="AM44" a="1"/>
  <c r="AL44" s="1"/>
  <c r="AL44" a="1"/>
  <c r="AK44" s="1"/>
  <c r="AK44" a="1"/>
  <c r="AJ44" s="1"/>
  <c r="AJ44" a="1"/>
  <c r="AI44" s="1"/>
  <c r="AI44" a="1"/>
  <c r="AH44" s="1"/>
  <c r="AH44" a="1"/>
  <c r="AG44" s="1"/>
  <c r="AG44" a="1"/>
  <c r="AF44" s="1"/>
  <c r="AF44" s="1" a="1"/>
  <c r="AE44" s="1"/>
  <c r="AE44" a="1"/>
  <c r="AD44"/>
  <c r="AC44"/>
  <c r="B44"/>
  <c r="AM43" s="1"/>
  <c r="AM43" s="1" a="1"/>
  <c r="AL43" s="1"/>
  <c r="AL43" a="1"/>
  <c r="AK43" s="1"/>
  <c r="AK43" a="1"/>
  <c r="AJ43" s="1"/>
  <c r="AJ43" a="1"/>
  <c r="AI43" s="1"/>
  <c r="AI43" a="1"/>
  <c r="AH43" s="1"/>
  <c r="AH43" a="1"/>
  <c r="AG43" s="1"/>
  <c r="AG43" a="1"/>
  <c r="AF43" s="1"/>
  <c r="AF43" s="1" a="1"/>
  <c r="AE43" s="1"/>
  <c r="AE43" a="1"/>
  <c r="AD43"/>
  <c r="AC43"/>
  <c r="B43"/>
  <c r="AM42" s="1"/>
  <c r="AM42" a="1"/>
  <c r="AL42" s="1"/>
  <c r="AL42" a="1"/>
  <c r="AK42" s="1"/>
  <c r="AK42" a="1"/>
  <c r="AJ42" s="1"/>
  <c r="AJ42" a="1"/>
  <c r="AI42" s="1"/>
  <c r="AI42" a="1"/>
  <c r="AH42" s="1"/>
  <c r="AH42" a="1"/>
  <c r="AG42" s="1"/>
  <c r="AG42" a="1"/>
  <c r="AF42" s="1"/>
  <c r="AF42" s="1" a="1"/>
  <c r="AE42" s="1"/>
  <c r="AE42" a="1"/>
  <c r="AD42"/>
  <c r="AC42"/>
  <c r="AM41" s="1"/>
  <c r="AM41" a="1"/>
  <c r="AL41" s="1"/>
  <c r="AL41" s="1" a="1"/>
  <c r="AK41" s="1"/>
  <c r="AK41" a="1"/>
  <c r="AJ41" s="1"/>
  <c r="AJ41" a="1"/>
  <c r="AI41" s="1"/>
  <c r="AI41" a="1"/>
  <c r="AH41" s="1"/>
  <c r="AH41" a="1"/>
  <c r="AG41" s="1"/>
  <c r="AG41" a="1"/>
  <c r="AF41" s="1"/>
  <c r="AF41" s="1" a="1"/>
  <c r="AE41" s="1"/>
  <c r="AE41" a="1"/>
  <c r="AD41"/>
  <c r="AC41"/>
  <c r="B41"/>
  <c r="AM40" s="1"/>
  <c r="AM40" a="1"/>
  <c r="AL40" s="1"/>
  <c r="AL40" a="1"/>
  <c r="AK40" s="1"/>
  <c r="AK40" a="1"/>
  <c r="AJ40" s="1"/>
  <c r="AJ40" a="1"/>
  <c r="AI40" s="1"/>
  <c r="AI40" a="1"/>
  <c r="AH40" s="1"/>
  <c r="AH40" a="1"/>
  <c r="AG40" s="1"/>
  <c r="AG40" a="1"/>
  <c r="AF40" s="1"/>
  <c r="AF40" s="1" a="1"/>
  <c r="AE40" s="1"/>
  <c r="AE40" a="1"/>
  <c r="AD40"/>
  <c r="AC40"/>
  <c r="B40"/>
  <c r="AM39" s="1"/>
  <c r="AM39" a="1"/>
  <c r="AL39" s="1"/>
  <c r="AL39" a="1"/>
  <c r="AK39" s="1"/>
  <c r="AK39" a="1"/>
  <c r="AJ39" s="1"/>
  <c r="AJ39" a="1"/>
  <c r="AI39" s="1"/>
  <c r="AI39" a="1"/>
  <c r="AH39" s="1"/>
  <c r="AH39" a="1"/>
  <c r="AG39" s="1"/>
  <c r="AG39" a="1"/>
  <c r="AF39" s="1"/>
  <c r="AF39" s="1" a="1"/>
  <c r="AE39" s="1"/>
  <c r="AE39" a="1"/>
  <c r="AD39" s="1"/>
  <c r="AC39"/>
  <c r="AM38" s="1"/>
  <c r="AM38" a="1"/>
  <c r="AL38" s="1"/>
  <c r="AL38" a="1"/>
  <c r="AK38" s="1"/>
  <c r="AK38" a="1"/>
  <c r="AJ38" s="1"/>
  <c r="AJ38" a="1"/>
  <c r="AI38" s="1"/>
  <c r="AI38" a="1"/>
  <c r="AH38" s="1"/>
  <c r="AH38" a="1"/>
  <c r="AG38" s="1"/>
  <c r="AG38" a="1"/>
  <c r="AF38" s="1"/>
  <c r="AF38" s="1" a="1"/>
  <c r="AE38" s="1"/>
  <c r="AE38" a="1"/>
  <c r="AD38"/>
  <c r="AC38"/>
  <c r="AM37" s="1"/>
  <c r="AM37" s="1" a="1"/>
  <c r="AL37" s="1"/>
  <c r="AL37" a="1"/>
  <c r="AK37" s="1"/>
  <c r="AK37" a="1"/>
  <c r="AJ37" s="1"/>
  <c r="AJ37" a="1"/>
  <c r="AI37" s="1"/>
  <c r="AI37" a="1"/>
  <c r="AH37" s="1"/>
  <c r="AH37" a="1"/>
  <c r="AG37" s="1"/>
  <c r="AG37" a="1"/>
  <c r="AF37" s="1"/>
  <c r="AF37" s="1" a="1"/>
  <c r="AE37" s="1"/>
  <c r="AE37" a="1"/>
  <c r="AD37"/>
  <c r="AC37"/>
  <c r="B37"/>
  <c r="AM36" s="1"/>
  <c r="AM36" a="1"/>
  <c r="AL36" s="1"/>
  <c r="AL36" a="1"/>
  <c r="AK36" s="1"/>
  <c r="AK36" a="1"/>
  <c r="AJ36" s="1"/>
  <c r="AJ36" a="1"/>
  <c r="AI36" s="1"/>
  <c r="AI36" a="1"/>
  <c r="AH36" s="1"/>
  <c r="AH36" a="1"/>
  <c r="AG36" s="1"/>
  <c r="AG36" a="1"/>
  <c r="AF36" s="1"/>
  <c r="AF36" s="1" a="1"/>
  <c r="AE36" s="1"/>
  <c r="AE36" a="1"/>
  <c r="AD36" s="1"/>
  <c r="AC36"/>
  <c r="AM35" s="1"/>
  <c r="AM35" a="1"/>
  <c r="AL35" s="1"/>
  <c r="AL35" s="1" a="1"/>
  <c r="AK35" s="1"/>
  <c r="AK35" a="1"/>
  <c r="AJ35" s="1"/>
  <c r="AJ35" a="1"/>
  <c r="AI35" s="1"/>
  <c r="AI35" a="1"/>
  <c r="AH35" s="1"/>
  <c r="AH35" a="1"/>
  <c r="AG35" s="1"/>
  <c r="AG35" a="1"/>
  <c r="AF35" s="1"/>
  <c r="AF35" a="1"/>
  <c r="AE35" s="1"/>
  <c r="AE35" a="1"/>
  <c r="AD35"/>
  <c r="AC35"/>
  <c r="B35"/>
  <c r="AM34" s="1"/>
  <c r="AM34" a="1"/>
  <c r="AL34" s="1"/>
  <c r="AL34" a="1"/>
  <c r="AK34" s="1"/>
  <c r="AK34" a="1"/>
  <c r="AJ34" s="1"/>
  <c r="AJ34" s="1" a="1"/>
  <c r="AI34" s="1"/>
  <c r="AI34" a="1"/>
  <c r="AH34" s="1"/>
  <c r="AH34" a="1"/>
  <c r="AG34" s="1"/>
  <c r="AG34" a="1"/>
  <c r="AF34" s="1"/>
  <c r="AF34" s="1" a="1"/>
  <c r="AE34" s="1"/>
  <c r="AE34" a="1"/>
  <c r="AD34"/>
  <c r="AC34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B34"/>
  <c r="AM33" s="1"/>
  <c r="AM33" a="1"/>
  <c r="AL33" s="1"/>
  <c r="AL33" a="1"/>
  <c r="AK33" s="1"/>
  <c r="AK33" a="1"/>
  <c r="AJ33" s="1"/>
  <c r="AJ33" a="1"/>
  <c r="AI33" s="1"/>
  <c r="AI33" a="1"/>
  <c r="AH33" s="1"/>
  <c r="AH33" a="1"/>
  <c r="AG33" s="1"/>
  <c r="AG33" a="1"/>
  <c r="AF33" s="1"/>
  <c r="AF33" s="1" a="1"/>
  <c r="AE33" s="1"/>
  <c r="AE33" a="1"/>
  <c r="AD33"/>
  <c r="AC33"/>
  <c r="AM32" s="1"/>
  <c r="AM32" a="1"/>
  <c r="AL32" s="1"/>
  <c r="AL32" a="1"/>
  <c r="AK32" s="1"/>
  <c r="AK32" a="1"/>
  <c r="AJ32" s="1"/>
  <c r="AJ32" a="1"/>
  <c r="AI32" s="1"/>
  <c r="AI32" a="1"/>
  <c r="AH32" s="1"/>
  <c r="AH32" a="1"/>
  <c r="AG32" s="1"/>
  <c r="AG32" a="1"/>
  <c r="AF32" s="1"/>
  <c r="AF32" s="1" a="1"/>
  <c r="AE32" s="1"/>
  <c r="AE32" a="1"/>
  <c r="AD32"/>
  <c r="AC32"/>
  <c r="AM31" s="1"/>
  <c r="AM31" a="1"/>
  <c r="AL31" s="1"/>
  <c r="AL31" a="1"/>
  <c r="AK31" s="1"/>
  <c r="AK31" a="1"/>
  <c r="AJ31" s="1"/>
  <c r="AJ31" a="1"/>
  <c r="AI31" s="1"/>
  <c r="AI31" a="1"/>
  <c r="AH31" s="1"/>
  <c r="AH31" a="1"/>
  <c r="AG31" s="1"/>
  <c r="AG31" a="1"/>
  <c r="AF31" s="1"/>
  <c r="AF31" s="1" a="1"/>
  <c r="AE31" s="1"/>
  <c r="AE31" a="1"/>
  <c r="AD31"/>
  <c r="AC31"/>
  <c r="AM30" s="1"/>
  <c r="AM30" a="1"/>
  <c r="AL30" s="1"/>
  <c r="AL30" a="1"/>
  <c r="AK30" s="1"/>
  <c r="AK30" a="1"/>
  <c r="AJ30" s="1"/>
  <c r="AJ30" a="1"/>
  <c r="AI30" s="1"/>
  <c r="AI30" a="1"/>
  <c r="AH30" s="1"/>
  <c r="AH30" a="1"/>
  <c r="AG30" s="1"/>
  <c r="AG30" a="1"/>
  <c r="AF30" s="1"/>
  <c r="AF30" s="1" a="1"/>
  <c r="AE30" s="1"/>
  <c r="AE30" a="1"/>
  <c r="AD30"/>
  <c r="AC30"/>
  <c r="AM29" s="1"/>
  <c r="AM29" a="1"/>
  <c r="AL29" s="1"/>
  <c r="AL29" a="1"/>
  <c r="AK29" s="1"/>
  <c r="AK29" a="1"/>
  <c r="AJ29" s="1"/>
  <c r="AJ29" a="1"/>
  <c r="AI29" s="1"/>
  <c r="AI29" a="1"/>
  <c r="AH29" s="1"/>
  <c r="AH29" a="1"/>
  <c r="AG29" s="1"/>
  <c r="AG29" a="1"/>
  <c r="AF29" s="1"/>
  <c r="AF29" s="1" a="1"/>
  <c r="AE29" s="1"/>
  <c r="AE29" a="1"/>
  <c r="AD29"/>
  <c r="AC29"/>
  <c r="AM28" s="1"/>
  <c r="AM28" a="1"/>
  <c r="AL28" s="1"/>
  <c r="AL28" a="1"/>
  <c r="AK28" s="1"/>
  <c r="AK28" a="1"/>
  <c r="AJ28" s="1"/>
  <c r="AJ28" a="1"/>
  <c r="AI28" s="1"/>
  <c r="AI28" a="1"/>
  <c r="AH28" s="1"/>
  <c r="AH28" a="1"/>
  <c r="AG28" s="1"/>
  <c r="AG28" a="1"/>
  <c r="AF28" s="1"/>
  <c r="AF28" s="1" a="1"/>
  <c r="AE28" s="1"/>
  <c r="AE28" a="1"/>
  <c r="AD28" s="1"/>
  <c r="AC28"/>
  <c r="B28"/>
  <c r="AM27" s="1"/>
  <c r="AM27" a="1"/>
  <c r="AL27" s="1"/>
  <c r="AL27" a="1"/>
  <c r="AK27" s="1"/>
  <c r="AK27" a="1"/>
  <c r="AJ27" s="1"/>
  <c r="AJ27" a="1"/>
  <c r="AI27" s="1"/>
  <c r="AI27" a="1"/>
  <c r="AH27" s="1"/>
  <c r="AH27" a="1"/>
  <c r="AG27" s="1"/>
  <c r="AG27" a="1"/>
  <c r="AF27" s="1"/>
  <c r="AF27" s="1" a="1"/>
  <c r="AE27" s="1"/>
  <c r="AE27" a="1"/>
  <c r="AD27" s="1"/>
  <c r="AC27"/>
  <c r="AM26" s="1"/>
  <c r="AM26" a="1"/>
  <c r="AL26" s="1"/>
  <c r="AL26" a="1"/>
  <c r="AK26" s="1"/>
  <c r="AK26" a="1"/>
  <c r="AJ26" s="1"/>
  <c r="AJ26" a="1"/>
  <c r="AI26" s="1"/>
  <c r="AI26" a="1"/>
  <c r="AH26" s="1"/>
  <c r="AH26" a="1"/>
  <c r="AG26" s="1"/>
  <c r="AG26" a="1"/>
  <c r="AF26" s="1"/>
  <c r="AF26" s="1" a="1"/>
  <c r="AE26" s="1"/>
  <c r="AE26" a="1"/>
  <c r="AD26" s="1"/>
  <c r="AC26"/>
  <c r="X26"/>
  <c r="B26"/>
  <c r="AM25" s="1"/>
  <c r="AM25" a="1"/>
  <c r="AL25" s="1"/>
  <c r="AL25" a="1"/>
  <c r="AK25" s="1"/>
  <c r="AK25" a="1"/>
  <c r="AJ25" s="1"/>
  <c r="AJ25" a="1"/>
  <c r="AI25" s="1"/>
  <c r="AI25" a="1"/>
  <c r="AH25" s="1"/>
  <c r="AH25" a="1"/>
  <c r="AG25" s="1"/>
  <c r="AG25" a="1"/>
  <c r="AF25" s="1"/>
  <c r="AF25" s="1" a="1"/>
  <c r="AE25" s="1"/>
  <c r="AE25" a="1"/>
  <c r="AD25" s="1"/>
  <c r="AC25"/>
  <c r="AM24" s="1"/>
  <c r="AM24" a="1"/>
  <c r="AL24" s="1"/>
  <c r="AL24" a="1"/>
  <c r="AK24" s="1"/>
  <c r="AK24" a="1"/>
  <c r="AJ24" s="1"/>
  <c r="AJ24" a="1"/>
  <c r="AI24" s="1"/>
  <c r="AI24" a="1"/>
  <c r="AH24" s="1"/>
  <c r="AH24" a="1"/>
  <c r="AG24" s="1"/>
  <c r="AG24" a="1"/>
  <c r="AF24" s="1"/>
  <c r="AF24" s="1" a="1"/>
  <c r="AE24" s="1"/>
  <c r="AE24" a="1"/>
  <c r="AD24"/>
  <c r="AC24"/>
  <c r="X24"/>
  <c r="B24"/>
  <c r="AM23" s="1"/>
  <c r="AM23" s="1" a="1"/>
  <c r="AL23" s="1"/>
  <c r="AL23" a="1"/>
  <c r="AK23" s="1"/>
  <c r="AK23" a="1"/>
  <c r="AJ23" s="1"/>
  <c r="AJ23" a="1"/>
  <c r="AI23" s="1"/>
  <c r="AI23" a="1"/>
  <c r="AH23" s="1"/>
  <c r="AH23" a="1"/>
  <c r="AG23" s="1"/>
  <c r="AG23" a="1"/>
  <c r="AF23" s="1"/>
  <c r="AF23" s="1" a="1"/>
  <c r="AE23" s="1"/>
  <c r="AE23" a="1"/>
  <c r="AD23"/>
  <c r="AC23"/>
  <c r="B23"/>
  <c r="AM22" s="1"/>
  <c r="AM22" a="1"/>
  <c r="AL22" s="1"/>
  <c r="AL22" a="1"/>
  <c r="AK22" s="1"/>
  <c r="AK22" a="1"/>
  <c r="AJ22" s="1"/>
  <c r="AJ22" a="1"/>
  <c r="AI22" s="1"/>
  <c r="AI22" a="1"/>
  <c r="AH22" s="1"/>
  <c r="AH22" a="1"/>
  <c r="AG22" s="1"/>
  <c r="AG22" a="1"/>
  <c r="AF22" s="1"/>
  <c r="AF22" s="1" a="1"/>
  <c r="AE22" s="1"/>
  <c r="AE22" a="1"/>
  <c r="AD22" s="1"/>
  <c r="AC22"/>
  <c r="AM21" s="1"/>
  <c r="AM21" a="1"/>
  <c r="AL21" s="1"/>
  <c r="AL21" a="1"/>
  <c r="AK21" s="1"/>
  <c r="AK21" a="1"/>
  <c r="AJ21" s="1"/>
  <c r="AJ21" a="1"/>
  <c r="AI21" s="1"/>
  <c r="AI21" a="1"/>
  <c r="AH21" s="1"/>
  <c r="AH21" a="1"/>
  <c r="AG21" s="1"/>
  <c r="AG21" a="1"/>
  <c r="AF21" s="1"/>
  <c r="AF21" s="1" a="1"/>
  <c r="AE21" s="1"/>
  <c r="AE21" a="1"/>
  <c r="AD21" s="1"/>
  <c r="AC21"/>
  <c r="AM20" s="1"/>
  <c r="AM20" a="1"/>
  <c r="AL20" s="1"/>
  <c r="AL20" a="1"/>
  <c r="AK20" s="1"/>
  <c r="AK20" a="1"/>
  <c r="AJ20" s="1"/>
  <c r="AJ20" a="1"/>
  <c r="AI20" s="1"/>
  <c r="AI20" a="1"/>
  <c r="AH20" s="1"/>
  <c r="AH20" a="1"/>
  <c r="AG20" s="1"/>
  <c r="AG20" a="1"/>
  <c r="AF20" s="1"/>
  <c r="AF20" s="1" a="1"/>
  <c r="AE20" s="1"/>
  <c r="AE20" a="1"/>
  <c r="AD20" s="1"/>
  <c r="AC20"/>
  <c r="AM19" s="1"/>
  <c r="AM19" s="1" a="1"/>
  <c r="AL19" s="1"/>
  <c r="AL19" a="1"/>
  <c r="AK19" s="1"/>
  <c r="AK19" a="1"/>
  <c r="AJ19" s="1"/>
  <c r="AJ19" a="1"/>
  <c r="AI19" s="1"/>
  <c r="AI19" a="1"/>
  <c r="AH19" s="1"/>
  <c r="AH19" a="1"/>
  <c r="AG19" s="1"/>
  <c r="AG19" a="1"/>
  <c r="AF19" s="1"/>
  <c r="AF19" s="1" a="1"/>
  <c r="AE19" s="1"/>
  <c r="AE19" a="1"/>
  <c r="AD19"/>
  <c r="AC19"/>
  <c r="B19"/>
  <c r="AM18" s="1"/>
  <c r="AM18" a="1"/>
  <c r="AL18" s="1"/>
  <c r="AL18" a="1"/>
  <c r="AK18" s="1"/>
  <c r="AK18" a="1"/>
  <c r="AJ18" s="1"/>
  <c r="AJ18" a="1"/>
  <c r="AI18" s="1"/>
  <c r="AI18" a="1"/>
  <c r="AH18" s="1"/>
  <c r="AH18" a="1"/>
  <c r="AG18" s="1"/>
  <c r="AG18" a="1"/>
  <c r="AF18" s="1"/>
  <c r="AF18" s="1" a="1"/>
  <c r="AE18" s="1"/>
  <c r="AE18" a="1"/>
  <c r="AD18" s="1"/>
  <c r="AC18"/>
  <c r="AM17" s="1"/>
  <c r="AM17" a="1"/>
  <c r="AL17" s="1"/>
  <c r="AL17" a="1"/>
  <c r="AK17" s="1"/>
  <c r="AK17" a="1"/>
  <c r="AJ17" s="1"/>
  <c r="AJ17" a="1"/>
  <c r="AI17" s="1"/>
  <c r="AI17" a="1"/>
  <c r="AH17" s="1"/>
  <c r="AH17" a="1"/>
  <c r="AG17" s="1"/>
  <c r="AG17" a="1"/>
  <c r="AF17" s="1"/>
  <c r="AF17" s="1" a="1"/>
  <c r="AE17" s="1"/>
  <c r="AE17" a="1"/>
  <c r="AD17" s="1"/>
  <c r="AC17"/>
  <c r="AM16" s="1"/>
  <c r="AM16" a="1"/>
  <c r="AL16" s="1"/>
  <c r="AL16" a="1"/>
  <c r="AK16" s="1"/>
  <c r="AK16" a="1"/>
  <c r="AJ16" s="1"/>
  <c r="AJ16" a="1"/>
  <c r="AI16" s="1"/>
  <c r="AI16" a="1"/>
  <c r="AH16" s="1"/>
  <c r="AH16" a="1"/>
  <c r="AG16" s="1"/>
  <c r="AG16" a="1"/>
  <c r="AF16" s="1"/>
  <c r="AF16" s="1" a="1"/>
  <c r="AE16" s="1"/>
  <c r="AE16" a="1"/>
  <c r="AD16" s="1"/>
  <c r="AC16"/>
  <c r="B16"/>
  <c r="AM15" s="1"/>
  <c r="AM15" s="1" a="1"/>
  <c r="AL15" s="1"/>
  <c r="AL15" a="1"/>
  <c r="AK15" s="1"/>
  <c r="AK15" a="1"/>
  <c r="AJ15" s="1"/>
  <c r="AJ15" a="1"/>
  <c r="AI15" s="1"/>
  <c r="AI15" a="1"/>
  <c r="AH15" s="1"/>
  <c r="AH15" a="1"/>
  <c r="AG15" s="1"/>
  <c r="AG15" a="1"/>
  <c r="AF15" s="1"/>
  <c r="AF15" s="1" a="1"/>
  <c r="AE15" s="1"/>
  <c r="AE15" a="1"/>
  <c r="AD15"/>
  <c r="AC15"/>
  <c r="B15"/>
  <c r="AM14" s="1"/>
  <c r="AM14" a="1"/>
  <c r="AL14" s="1"/>
  <c r="AL14" a="1"/>
  <c r="AK14" s="1"/>
  <c r="AK14" a="1"/>
  <c r="AJ14" s="1"/>
  <c r="AJ14" a="1"/>
  <c r="AI14" s="1"/>
  <c r="AI14" a="1"/>
  <c r="AH14" s="1"/>
  <c r="AH14" a="1"/>
  <c r="AG14" s="1"/>
  <c r="AG14" a="1"/>
  <c r="AF14" s="1"/>
  <c r="AF14" s="1" a="1"/>
  <c r="AE14" s="1"/>
  <c r="AE14" a="1"/>
  <c r="AD14" s="1"/>
  <c r="AC14"/>
  <c r="AM13" s="1"/>
  <c r="AM13" s="1" a="1"/>
  <c r="AL13" s="1"/>
  <c r="AL13" a="1"/>
  <c r="AK13" s="1"/>
  <c r="AK13" a="1"/>
  <c r="AJ13" s="1"/>
  <c r="AJ13" a="1"/>
  <c r="AI13" s="1"/>
  <c r="AI13" a="1"/>
  <c r="AH13" s="1"/>
  <c r="AH13" a="1"/>
  <c r="AG13" s="1"/>
  <c r="AG13" a="1"/>
  <c r="AF13" s="1"/>
  <c r="AF13" s="1" a="1"/>
  <c r="AE13" s="1"/>
  <c r="AE13" a="1"/>
  <c r="AD13"/>
  <c r="AC13"/>
  <c r="B13"/>
  <c r="AM12" s="1"/>
  <c r="AM12" a="1"/>
  <c r="AL12" s="1"/>
  <c r="AL12" a="1"/>
  <c r="AK12" s="1"/>
  <c r="AK12" a="1"/>
  <c r="AJ12" s="1"/>
  <c r="AJ12" a="1"/>
  <c r="AI12" s="1"/>
  <c r="AI12" a="1"/>
  <c r="AH12" s="1"/>
  <c r="AH12" a="1"/>
  <c r="AG12" s="1"/>
  <c r="AG12" a="1"/>
  <c r="AF12" s="1"/>
  <c r="AF12" s="1" a="1"/>
  <c r="AE12" s="1"/>
  <c r="AE12" a="1"/>
  <c r="AD12" s="1"/>
  <c r="AC12"/>
  <c r="B12"/>
  <c r="AM11" s="1"/>
  <c r="AM11" a="1"/>
  <c r="AL11" s="1"/>
  <c r="AL11" a="1"/>
  <c r="AK11" s="1"/>
  <c r="AK11" a="1"/>
  <c r="AJ11" s="1"/>
  <c r="AJ11" a="1"/>
  <c r="AI11" s="1"/>
  <c r="AI11" a="1"/>
  <c r="AH11" s="1"/>
  <c r="AH11" a="1"/>
  <c r="AG11" s="1"/>
  <c r="AG11" a="1"/>
  <c r="AF11" s="1"/>
  <c r="AF11" s="1" a="1"/>
  <c r="AE11" s="1"/>
  <c r="AE11" a="1"/>
  <c r="AD11" s="1"/>
  <c r="AC11"/>
  <c r="AM10" s="1"/>
  <c r="AM10" a="1"/>
  <c r="AL10" s="1"/>
  <c r="AL10" a="1"/>
  <c r="AK10" s="1"/>
  <c r="AK10" a="1"/>
  <c r="AJ10" s="1"/>
  <c r="AJ10" a="1"/>
  <c r="AI10" s="1"/>
  <c r="AI10" a="1"/>
  <c r="AH10" s="1"/>
  <c r="AH10" a="1"/>
  <c r="AG10" s="1"/>
  <c r="AG10" a="1"/>
  <c r="AF10" s="1"/>
  <c r="AF10" s="1" a="1"/>
  <c r="AE10" s="1"/>
  <c r="AE10" a="1"/>
  <c r="AD10" s="1"/>
  <c r="AC10"/>
  <c r="AM9" s="1"/>
  <c r="AM9" s="1" a="1"/>
  <c r="AL9" s="1"/>
  <c r="AL9" a="1"/>
  <c r="AK9" s="1"/>
  <c r="AK9" a="1"/>
  <c r="AJ9" s="1"/>
  <c r="AJ9" a="1"/>
  <c r="AI9" s="1"/>
  <c r="AI9" a="1"/>
  <c r="AH9" s="1"/>
  <c r="AH9" a="1"/>
  <c r="AG9" s="1"/>
  <c r="AG9" a="1"/>
  <c r="AF9" s="1"/>
  <c r="AF9" s="1" a="1"/>
  <c r="AE9" s="1"/>
  <c r="AE9" a="1"/>
  <c r="AD9"/>
  <c r="AC9"/>
  <c r="B9"/>
  <c r="AM8" s="1"/>
  <c r="AM8" a="1"/>
  <c r="AL8" s="1"/>
  <c r="AL8" a="1"/>
  <c r="AK8" s="1"/>
  <c r="AK8" a="1"/>
  <c r="AJ8" s="1"/>
  <c r="AJ8" a="1"/>
  <c r="AI8" s="1"/>
  <c r="AI8" a="1"/>
  <c r="AH8" s="1"/>
  <c r="AH8" a="1"/>
  <c r="AG8" s="1"/>
  <c r="AG8" a="1"/>
  <c r="AF8" s="1"/>
  <c r="AF8" s="1" a="1"/>
  <c r="AE8" s="1"/>
  <c r="AE8" a="1"/>
  <c r="AD8" s="1"/>
  <c r="AC8"/>
  <c r="AM7" s="1"/>
  <c r="AM7" a="1"/>
  <c r="AL7" s="1"/>
  <c r="AL7" a="1"/>
  <c r="AK7" s="1"/>
  <c r="AK7" a="1"/>
  <c r="AJ7" s="1"/>
  <c r="AJ7" a="1"/>
  <c r="AI7" s="1"/>
  <c r="AI7" a="1"/>
  <c r="AH7" s="1"/>
  <c r="AH7" a="1"/>
  <c r="AG7" s="1"/>
  <c r="AG7" a="1"/>
  <c r="AF7" s="1"/>
  <c r="AF7" a="1"/>
  <c r="AE7" s="1"/>
  <c r="AE7" a="1"/>
  <c r="AD7"/>
  <c r="AC7"/>
  <c r="B7"/>
  <c r="AM63" i="202" s="1"/>
  <c r="AM63" s="1" a="1"/>
  <c r="AL63" s="1"/>
  <c r="AL63" s="1" a="1"/>
  <c r="AK63" s="1"/>
  <c r="AK63" a="1"/>
  <c r="AJ63" s="1"/>
  <c r="AJ63" a="1"/>
  <c r="AI63" s="1"/>
  <c r="AI63" a="1"/>
  <c r="AH63" s="1"/>
  <c r="AH63" a="1"/>
  <c r="AG63" s="1"/>
  <c r="AG63" a="1"/>
  <c r="AF63" s="1"/>
  <c r="AF63" s="1" a="1"/>
  <c r="AE63" s="1"/>
  <c r="AE63" a="1"/>
  <c r="AD63"/>
  <c r="AC63"/>
  <c r="AB63"/>
  <c r="AA63"/>
  <c r="Z63"/>
  <c r="Y63"/>
  <c r="X63"/>
  <c r="W63"/>
  <c r="V63"/>
  <c r="U63"/>
  <c r="T63"/>
  <c r="S63"/>
  <c r="R63"/>
  <c r="Q63"/>
  <c r="P63"/>
  <c r="O63"/>
  <c r="N63"/>
  <c r="M63"/>
  <c r="L63"/>
  <c r="K63"/>
  <c r="J63"/>
  <c r="I63"/>
  <c r="H63"/>
  <c r="G63"/>
  <c r="F63"/>
  <c r="E63"/>
  <c r="D63"/>
  <c r="C63"/>
  <c r="B63"/>
  <c r="AM62" s="1"/>
  <c r="AM62" a="1"/>
  <c r="AL62" s="1"/>
  <c r="AL62" a="1"/>
  <c r="AK62" s="1"/>
  <c r="AK62" a="1"/>
  <c r="AJ62" s="1"/>
  <c r="AJ62" a="1"/>
  <c r="AI62" s="1"/>
  <c r="AI62" a="1"/>
  <c r="AH62" s="1"/>
  <c r="AH62" a="1"/>
  <c r="AG62" s="1"/>
  <c r="AG62" a="1"/>
  <c r="AF62" s="1"/>
  <c r="AF62" a="1"/>
  <c r="AE62" s="1"/>
  <c r="AE62" a="1"/>
  <c r="AD62"/>
  <c r="AC62"/>
  <c r="AB62"/>
  <c r="AA62"/>
  <c r="Z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B62"/>
  <c r="AM61" s="1"/>
  <c r="AM61" a="1"/>
  <c r="AL61" s="1"/>
  <c r="AL61" a="1"/>
  <c r="AK61" s="1"/>
  <c r="AK61" a="1"/>
  <c r="AJ61" s="1"/>
  <c r="AJ61" a="1"/>
  <c r="AI61" s="1"/>
  <c r="AI61" a="1"/>
  <c r="AH61" s="1"/>
  <c r="AH61" a="1"/>
  <c r="AG61" s="1"/>
  <c r="AG61" a="1"/>
  <c r="AF61" s="1"/>
  <c r="AF61" s="1" a="1"/>
  <c r="AE61" s="1"/>
  <c r="AE61" a="1"/>
  <c r="AD61"/>
  <c r="AC61"/>
  <c r="AM60" s="1"/>
  <c r="AM60" a="1"/>
  <c r="AL60" s="1"/>
  <c r="AL60" a="1"/>
  <c r="AK60" s="1"/>
  <c r="AK60" a="1"/>
  <c r="AJ60" s="1"/>
  <c r="AJ60" a="1"/>
  <c r="AI60" s="1"/>
  <c r="AI60" a="1"/>
  <c r="AH60" s="1"/>
  <c r="AH60" a="1"/>
  <c r="AG60" s="1"/>
  <c r="AG60" a="1"/>
  <c r="AF60" s="1"/>
  <c r="AF60" s="1" a="1"/>
  <c r="AE60" s="1"/>
  <c r="AE60" a="1"/>
  <c r="AD60"/>
  <c r="AC60"/>
  <c r="AM59" s="1"/>
  <c r="AM59" a="1"/>
  <c r="AL59" s="1"/>
  <c r="AL59" a="1"/>
  <c r="AK59" s="1"/>
  <c r="AK59" a="1"/>
  <c r="AJ59" s="1"/>
  <c r="AJ59" a="1"/>
  <c r="AI59" s="1"/>
  <c r="AI59" a="1"/>
  <c r="AH59" s="1"/>
  <c r="AH59" a="1"/>
  <c r="AG59" s="1"/>
  <c r="AG59" a="1"/>
  <c r="AF59" s="1"/>
  <c r="AF59" s="1" a="1"/>
  <c r="AE59" s="1"/>
  <c r="AE59" a="1"/>
  <c r="AD59"/>
  <c r="AC59"/>
  <c r="AM58" s="1"/>
  <c r="AM58" a="1"/>
  <c r="AL58" s="1"/>
  <c r="AL58" a="1"/>
  <c r="AK58" s="1"/>
  <c r="AK58" a="1"/>
  <c r="AJ58" s="1"/>
  <c r="AJ58" a="1"/>
  <c r="AI58" s="1"/>
  <c r="AI58" a="1"/>
  <c r="AH58" s="1"/>
  <c r="AH58" a="1"/>
  <c r="AG58" s="1"/>
  <c r="AG58" a="1"/>
  <c r="AF58" s="1"/>
  <c r="AF58" s="1" a="1"/>
  <c r="AE58" s="1"/>
  <c r="AE58" a="1"/>
  <c r="AD58"/>
  <c r="AC58"/>
  <c r="AM57" s="1"/>
  <c r="AM57" a="1"/>
  <c r="AL57" s="1"/>
  <c r="AL57" a="1"/>
  <c r="AK57" s="1"/>
  <c r="AK57" a="1"/>
  <c r="AJ57" s="1"/>
  <c r="AJ57" a="1"/>
  <c r="AI57" s="1"/>
  <c r="AI57" a="1"/>
  <c r="AH57" s="1"/>
  <c r="AH57" a="1"/>
  <c r="AG57" s="1"/>
  <c r="AG57" a="1"/>
  <c r="AF57" s="1"/>
  <c r="AF57" s="1" a="1"/>
  <c r="AE57" s="1"/>
  <c r="AE57" a="1"/>
  <c r="AD57"/>
  <c r="AC57"/>
  <c r="AM56" s="1"/>
  <c r="AM56" a="1"/>
  <c r="AL56" s="1"/>
  <c r="AL56" a="1"/>
  <c r="AK56" s="1"/>
  <c r="AK56" a="1"/>
  <c r="AJ56" s="1"/>
  <c r="AJ56" a="1"/>
  <c r="AI56" s="1"/>
  <c r="AI56" a="1"/>
  <c r="AH56" s="1"/>
  <c r="AH56" a="1"/>
  <c r="AG56" s="1"/>
  <c r="AG56" a="1"/>
  <c r="AF56" s="1"/>
  <c r="AF56" s="1" a="1"/>
  <c r="AE56" s="1"/>
  <c r="AE56" a="1"/>
  <c r="AD56"/>
  <c r="AC56"/>
  <c r="B56"/>
  <c r="AM55" s="1"/>
  <c r="AM55" a="1"/>
  <c r="AL55" s="1"/>
  <c r="AL55" a="1"/>
  <c r="AK55" s="1"/>
  <c r="AK55" a="1"/>
  <c r="AJ55" s="1"/>
  <c r="AJ55" a="1"/>
  <c r="AI55" s="1"/>
  <c r="AI55" a="1"/>
  <c r="AH55" s="1"/>
  <c r="AH55" a="1"/>
  <c r="AG55" s="1"/>
  <c r="AG55" a="1"/>
  <c r="AF55" s="1"/>
  <c r="AF55" s="1" a="1"/>
  <c r="AE55" s="1"/>
  <c r="AE55" a="1"/>
  <c r="AD55" s="1"/>
  <c r="AC55"/>
  <c r="AM54" s="1"/>
  <c r="AM54" a="1"/>
  <c r="AL54" s="1"/>
  <c r="AL54" a="1"/>
  <c r="AK54" s="1"/>
  <c r="AK54" a="1"/>
  <c r="AJ54" s="1"/>
  <c r="AJ54" a="1"/>
  <c r="AI54" s="1"/>
  <c r="AI54" a="1"/>
  <c r="AH54" s="1"/>
  <c r="AH54" a="1"/>
  <c r="AG54" s="1"/>
  <c r="AG54" a="1"/>
  <c r="AF54" s="1"/>
  <c r="AF54" s="1" a="1"/>
  <c r="AE54" s="1"/>
  <c r="AE54" a="1"/>
  <c r="AD54"/>
  <c r="AC54"/>
  <c r="X54"/>
  <c r="B54"/>
  <c r="AM53" s="1"/>
  <c r="AM53" a="1"/>
  <c r="AL53" s="1"/>
  <c r="AL53" a="1"/>
  <c r="AK53" s="1"/>
  <c r="AK53" a="1"/>
  <c r="AJ53" s="1"/>
  <c r="AJ53" a="1"/>
  <c r="AI53" s="1"/>
  <c r="AI53" a="1"/>
  <c r="AH53" s="1"/>
  <c r="AH53" a="1"/>
  <c r="AG53" s="1"/>
  <c r="AG53" a="1"/>
  <c r="AF53" s="1"/>
  <c r="AF53" s="1" a="1"/>
  <c r="AE53" s="1"/>
  <c r="AE53" a="1"/>
  <c r="AD53" s="1"/>
  <c r="AC53"/>
  <c r="AM52" s="1"/>
  <c r="AM52" a="1"/>
  <c r="AL52" s="1"/>
  <c r="AL52" a="1"/>
  <c r="AK52" s="1"/>
  <c r="AK52" a="1"/>
  <c r="AJ52" s="1"/>
  <c r="AJ52" a="1"/>
  <c r="AI52" s="1"/>
  <c r="AI52" a="1"/>
  <c r="AH52" s="1"/>
  <c r="AH52" a="1"/>
  <c r="AG52" s="1"/>
  <c r="AG52" a="1"/>
  <c r="AF52" s="1"/>
  <c r="AF52" s="1" a="1"/>
  <c r="AE52" s="1"/>
  <c r="AE52" a="1"/>
  <c r="AD52"/>
  <c r="AC52"/>
  <c r="X52"/>
  <c r="B52"/>
  <c r="AM51" s="1"/>
  <c r="AM51" a="1"/>
  <c r="AL51" s="1"/>
  <c r="AL51" a="1"/>
  <c r="AK51" s="1"/>
  <c r="AK51" a="1"/>
  <c r="AJ51" s="1"/>
  <c r="AJ51" a="1"/>
  <c r="AI51" s="1"/>
  <c r="AI51" a="1"/>
  <c r="AH51" s="1"/>
  <c r="AH51" a="1"/>
  <c r="AG51" s="1"/>
  <c r="AG51" a="1"/>
  <c r="AF51" s="1"/>
  <c r="AF51" s="1" a="1"/>
  <c r="AE51" s="1"/>
  <c r="AE51" a="1"/>
  <c r="AD51"/>
  <c r="AC51"/>
  <c r="B51"/>
  <c r="AM50" s="1"/>
  <c r="AM50" a="1"/>
  <c r="AL50" s="1"/>
  <c r="AL50" a="1"/>
  <c r="AK50" s="1"/>
  <c r="AK50" a="1"/>
  <c r="AJ50" s="1"/>
  <c r="AJ50" a="1"/>
  <c r="AI50" s="1"/>
  <c r="AI50" a="1"/>
  <c r="AH50" s="1"/>
  <c r="AH50" a="1"/>
  <c r="AG50" s="1"/>
  <c r="AG50" a="1"/>
  <c r="AF50" s="1"/>
  <c r="AF50" s="1" a="1"/>
  <c r="AE50" s="1"/>
  <c r="AE50" a="1"/>
  <c r="AD50" s="1"/>
  <c r="AC50"/>
  <c r="AM49" s="1"/>
  <c r="AM49" a="1"/>
  <c r="AL49" s="1"/>
  <c r="AL49" a="1"/>
  <c r="AK49" s="1"/>
  <c r="AK49" a="1"/>
  <c r="AJ49" s="1"/>
  <c r="AJ49" a="1"/>
  <c r="AI49" s="1"/>
  <c r="AI49" a="1"/>
  <c r="AH49" s="1"/>
  <c r="AH49" a="1"/>
  <c r="AG49" s="1"/>
  <c r="AG49" a="1"/>
  <c r="AF49" s="1"/>
  <c r="AF49" s="1" a="1"/>
  <c r="AE49" s="1"/>
  <c r="AE49" a="1"/>
  <c r="AD49"/>
  <c r="AC49"/>
  <c r="AM48" s="1"/>
  <c r="AM48" a="1"/>
  <c r="AL48" s="1"/>
  <c r="AL48" a="1"/>
  <c r="AK48" s="1"/>
  <c r="AK48" a="1"/>
  <c r="AJ48" s="1"/>
  <c r="AJ48" a="1"/>
  <c r="AI48" s="1"/>
  <c r="AI48" a="1"/>
  <c r="AH48" s="1"/>
  <c r="AH48" a="1"/>
  <c r="AG48" s="1"/>
  <c r="AG48" a="1"/>
  <c r="AF48" s="1"/>
  <c r="AF48" s="1" a="1"/>
  <c r="AE48" s="1"/>
  <c r="AE48" a="1"/>
  <c r="AD48"/>
  <c r="AC48"/>
  <c r="B48"/>
  <c r="AM47" s="1"/>
  <c r="AM47" a="1"/>
  <c r="AL47" s="1"/>
  <c r="AL47" a="1"/>
  <c r="AK47" s="1"/>
  <c r="AK47" a="1"/>
  <c r="AJ47" s="1"/>
  <c r="AJ47" a="1"/>
  <c r="AI47" s="1"/>
  <c r="AI47" a="1"/>
  <c r="AH47" s="1"/>
  <c r="AH47" a="1"/>
  <c r="AG47" s="1"/>
  <c r="AG47" a="1"/>
  <c r="AF47" s="1"/>
  <c r="AF47" s="1" a="1"/>
  <c r="AE47" s="1"/>
  <c r="AE47" a="1"/>
  <c r="AD47" s="1"/>
  <c r="AC47"/>
  <c r="AM46" s="1"/>
  <c r="AM46" a="1"/>
  <c r="AL46" s="1"/>
  <c r="AL46" a="1"/>
  <c r="AK46" s="1"/>
  <c r="AK46" a="1"/>
  <c r="AJ46" s="1"/>
  <c r="AJ46" a="1"/>
  <c r="AI46" s="1"/>
  <c r="AI46" a="1"/>
  <c r="AH46" s="1"/>
  <c r="AH46" a="1"/>
  <c r="AG46" s="1"/>
  <c r="AG46" a="1"/>
  <c r="AF46" s="1"/>
  <c r="AF46" s="1" a="1"/>
  <c r="AE46" s="1"/>
  <c r="AE46" a="1"/>
  <c r="AD46" s="1"/>
  <c r="AC46"/>
  <c r="AM45" s="1"/>
  <c r="AM45" a="1"/>
  <c r="AL45" s="1"/>
  <c r="AL45" a="1"/>
  <c r="AK45" s="1"/>
  <c r="AK45" a="1"/>
  <c r="AJ45" s="1"/>
  <c r="AJ45" a="1"/>
  <c r="AI45" s="1"/>
  <c r="AI45" a="1"/>
  <c r="AH45" s="1"/>
  <c r="AH45" a="1"/>
  <c r="AG45" s="1"/>
  <c r="AG45" a="1"/>
  <c r="AF45" s="1"/>
  <c r="AF45" s="1" a="1"/>
  <c r="AE45" s="1"/>
  <c r="AE45" a="1"/>
  <c r="AD45" s="1"/>
  <c r="AC45"/>
  <c r="AM44" s="1"/>
  <c r="AM44" a="1"/>
  <c r="AL44" s="1"/>
  <c r="AL44" a="1"/>
  <c r="AK44" s="1"/>
  <c r="AK44" a="1"/>
  <c r="AJ44" s="1"/>
  <c r="AJ44" a="1"/>
  <c r="AI44" s="1"/>
  <c r="AI44" a="1"/>
  <c r="AH44" s="1"/>
  <c r="AH44" a="1"/>
  <c r="AG44" s="1"/>
  <c r="AG44" a="1"/>
  <c r="AF44" s="1"/>
  <c r="AF44" s="1" a="1"/>
  <c r="AE44" s="1"/>
  <c r="AE44" a="1"/>
  <c r="AD44" s="1"/>
  <c r="AC44"/>
  <c r="B44"/>
  <c r="AM43" s="1"/>
  <c r="AM43" s="1" a="1"/>
  <c r="AL43" s="1"/>
  <c r="AL43" a="1"/>
  <c r="AK43" s="1"/>
  <c r="AK43" a="1"/>
  <c r="AJ43" s="1"/>
  <c r="AJ43" a="1"/>
  <c r="AI43" s="1"/>
  <c r="AI43" a="1"/>
  <c r="AH43" s="1"/>
  <c r="AH43" a="1"/>
  <c r="AG43" s="1"/>
  <c r="AG43" a="1"/>
  <c r="AF43" s="1"/>
  <c r="AF43" s="1" a="1"/>
  <c r="AE43" s="1"/>
  <c r="AE43" a="1"/>
  <c r="AD43"/>
  <c r="AC43"/>
  <c r="B43"/>
  <c r="AM42" s="1"/>
  <c r="AM42" a="1"/>
  <c r="AL42" s="1"/>
  <c r="AL42" a="1"/>
  <c r="AK42" s="1"/>
  <c r="AK42" a="1"/>
  <c r="AJ42" s="1"/>
  <c r="AJ42" a="1"/>
  <c r="AI42" s="1"/>
  <c r="AI42" a="1"/>
  <c r="AH42" s="1"/>
  <c r="AH42" a="1"/>
  <c r="AG42" s="1"/>
  <c r="AG42" a="1"/>
  <c r="AF42" s="1"/>
  <c r="AF42" s="1" a="1"/>
  <c r="AE42" s="1"/>
  <c r="AE42" a="1"/>
  <c r="AD42"/>
  <c r="AC42"/>
  <c r="AM41" s="1"/>
  <c r="AM41" a="1"/>
  <c r="AL41" s="1"/>
  <c r="AL41" a="1"/>
  <c r="AK41" s="1"/>
  <c r="AK41" a="1"/>
  <c r="AJ41" s="1"/>
  <c r="AJ41" a="1"/>
  <c r="AI41" s="1"/>
  <c r="AI41" a="1"/>
  <c r="AH41" s="1"/>
  <c r="AH41" a="1"/>
  <c r="AG41" s="1"/>
  <c r="AG41" a="1"/>
  <c r="AF41" s="1"/>
  <c r="AF41" s="1" a="1"/>
  <c r="AE41" s="1"/>
  <c r="AE41" a="1"/>
  <c r="AD41" s="1"/>
  <c r="AC41"/>
  <c r="B41"/>
  <c r="AM40" s="1"/>
  <c r="AM40" a="1"/>
  <c r="AL40" s="1"/>
  <c r="AL40" a="1"/>
  <c r="AK40" s="1"/>
  <c r="AK40" a="1"/>
  <c r="AJ40" s="1"/>
  <c r="AJ40" a="1"/>
  <c r="AI40" s="1"/>
  <c r="AI40" a="1"/>
  <c r="AH40" s="1"/>
  <c r="AH40" a="1"/>
  <c r="AG40" s="1"/>
  <c r="AG40" a="1"/>
  <c r="AF40" s="1"/>
  <c r="AF40" s="1" a="1"/>
  <c r="AE40" s="1"/>
  <c r="AE40" a="1"/>
  <c r="AD40"/>
  <c r="AC40"/>
  <c r="AM39" s="1"/>
  <c r="AM39" s="1" a="1"/>
  <c r="AL39" s="1"/>
  <c r="AL39" a="1"/>
  <c r="AK39" s="1"/>
  <c r="AK39" a="1"/>
  <c r="AJ39" s="1"/>
  <c r="AJ39" a="1"/>
  <c r="AI39" s="1"/>
  <c r="AI39" a="1"/>
  <c r="AH39" s="1"/>
  <c r="AH39" a="1"/>
  <c r="AG39" s="1"/>
  <c r="AG39" a="1"/>
  <c r="AF39" s="1"/>
  <c r="AF39" s="1" a="1"/>
  <c r="AE39" s="1"/>
  <c r="AE39" a="1"/>
  <c r="AD39"/>
  <c r="AC39"/>
  <c r="B39"/>
  <c r="AM38" s="1"/>
  <c r="AM38" a="1"/>
  <c r="AL38" s="1"/>
  <c r="AL38" a="1"/>
  <c r="AK38" s="1"/>
  <c r="AK38" a="1"/>
  <c r="AJ38" s="1"/>
  <c r="AJ38" a="1"/>
  <c r="AI38" s="1"/>
  <c r="AI38" a="1"/>
  <c r="AH38" s="1"/>
  <c r="AH38" a="1"/>
  <c r="AG38" s="1"/>
  <c r="AG38" a="1"/>
  <c r="AF38" s="1"/>
  <c r="AF38" s="1" a="1"/>
  <c r="AE38" s="1"/>
  <c r="AE38" a="1"/>
  <c r="AD38"/>
  <c r="AC38"/>
  <c r="AM37" s="1"/>
  <c r="AM37" s="1" a="1"/>
  <c r="AL37" s="1"/>
  <c r="AL37" a="1"/>
  <c r="AK37" s="1"/>
  <c r="AK37" a="1"/>
  <c r="AJ37" s="1"/>
  <c r="AJ37" a="1"/>
  <c r="AI37" s="1"/>
  <c r="AI37" a="1"/>
  <c r="AH37" s="1"/>
  <c r="AH37" a="1"/>
  <c r="AG37" s="1"/>
  <c r="AG37" a="1"/>
  <c r="AF37" s="1"/>
  <c r="AF37" s="1" a="1"/>
  <c r="AE37" s="1"/>
  <c r="AE37" a="1"/>
  <c r="AD37"/>
  <c r="AC37"/>
  <c r="B37"/>
  <c r="AM36" s="1"/>
  <c r="AM36" a="1"/>
  <c r="AL36" s="1"/>
  <c r="AL36" a="1"/>
  <c r="AK36" s="1"/>
  <c r="AK36" a="1"/>
  <c r="AJ36" s="1"/>
  <c r="AJ36" a="1"/>
  <c r="AI36" s="1"/>
  <c r="AI36" a="1"/>
  <c r="AH36" s="1"/>
  <c r="AH36" a="1"/>
  <c r="AG36" s="1"/>
  <c r="AG36" a="1"/>
  <c r="AF36" s="1"/>
  <c r="AF36" s="1" a="1"/>
  <c r="AE36" s="1"/>
  <c r="AE36" a="1"/>
  <c r="AD36" s="1"/>
  <c r="AC36"/>
  <c r="AM35" s="1"/>
  <c r="AM35" a="1"/>
  <c r="AL35" s="1"/>
  <c r="AL35" a="1"/>
  <c r="AK35" s="1"/>
  <c r="AK35" a="1"/>
  <c r="AJ35" s="1"/>
  <c r="AJ35" a="1"/>
  <c r="AI35" s="1"/>
  <c r="AI35" a="1"/>
  <c r="AH35" s="1"/>
  <c r="AH35" a="1"/>
  <c r="AG35" s="1"/>
  <c r="AG35" a="1"/>
  <c r="AF35" s="1"/>
  <c r="AF35" a="1"/>
  <c r="AE35" s="1"/>
  <c r="AE35" a="1"/>
  <c r="AD35"/>
  <c r="AC35"/>
  <c r="B35"/>
  <c r="AM34" s="1"/>
  <c r="AM34" s="1" a="1"/>
  <c r="AL34" s="1"/>
  <c r="AL34" a="1"/>
  <c r="AK34" s="1"/>
  <c r="AK34" a="1"/>
  <c r="AJ34" s="1"/>
  <c r="AJ34" a="1"/>
  <c r="AI34" s="1"/>
  <c r="AI34" a="1"/>
  <c r="AH34" s="1"/>
  <c r="AH34" a="1"/>
  <c r="AG34" s="1"/>
  <c r="AG34" a="1"/>
  <c r="AF34" s="1"/>
  <c r="AF34" s="1" a="1"/>
  <c r="AE34" s="1"/>
  <c r="AE34" a="1"/>
  <c r="AD34"/>
  <c r="AC34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B34"/>
  <c r="AM33" s="1"/>
  <c r="AM33" a="1"/>
  <c r="AL33" s="1"/>
  <c r="AL33" a="1"/>
  <c r="AK33" s="1"/>
  <c r="AK33" a="1"/>
  <c r="AJ33" s="1"/>
  <c r="AJ33" a="1"/>
  <c r="AI33" s="1"/>
  <c r="AI33" a="1"/>
  <c r="AH33" s="1"/>
  <c r="AH33" a="1"/>
  <c r="AG33" s="1"/>
  <c r="AG33" a="1"/>
  <c r="AF33" s="1"/>
  <c r="AF33" s="1" a="1"/>
  <c r="AE33" s="1"/>
  <c r="AE33" a="1"/>
  <c r="AD33"/>
  <c r="AC33"/>
  <c r="AM32" s="1"/>
  <c r="AM32" a="1"/>
  <c r="AL32" s="1"/>
  <c r="AL32" a="1"/>
  <c r="AK32" s="1"/>
  <c r="AK32" a="1"/>
  <c r="AJ32" s="1"/>
  <c r="AJ32" a="1"/>
  <c r="AI32" s="1"/>
  <c r="AI32" a="1"/>
  <c r="AH32" s="1"/>
  <c r="AH32" a="1"/>
  <c r="AG32" s="1"/>
  <c r="AG32" a="1"/>
  <c r="AF32" s="1"/>
  <c r="AF32" s="1" a="1"/>
  <c r="AE32" s="1"/>
  <c r="AE32" a="1"/>
  <c r="AD32"/>
  <c r="AC32"/>
  <c r="AM31" s="1"/>
  <c r="AM31" a="1"/>
  <c r="AL31" s="1"/>
  <c r="AL31" a="1"/>
  <c r="AK31" s="1"/>
  <c r="AK31" a="1"/>
  <c r="AJ31" s="1"/>
  <c r="AJ31" a="1"/>
  <c r="AI31" s="1"/>
  <c r="AI31" a="1"/>
  <c r="AH31" s="1"/>
  <c r="AH31" a="1"/>
  <c r="AG31" s="1"/>
  <c r="AG31" a="1"/>
  <c r="AF31" s="1"/>
  <c r="AF31" s="1" a="1"/>
  <c r="AE31" s="1"/>
  <c r="AE31" a="1"/>
  <c r="AD31"/>
  <c r="AC31"/>
  <c r="AM30" s="1"/>
  <c r="AM30" a="1"/>
  <c r="AL30" s="1"/>
  <c r="AL30" a="1"/>
  <c r="AK30" s="1"/>
  <c r="AK30" a="1"/>
  <c r="AJ30" s="1"/>
  <c r="AJ30" a="1"/>
  <c r="AI30" s="1"/>
  <c r="AI30" a="1"/>
  <c r="AH30" s="1"/>
  <c r="AH30" a="1"/>
  <c r="AG30" s="1"/>
  <c r="AG30" a="1"/>
  <c r="AF30" s="1"/>
  <c r="AF30" s="1" a="1"/>
  <c r="AE30" s="1"/>
  <c r="AE30" a="1"/>
  <c r="AD30"/>
  <c r="AC30"/>
  <c r="AM29" s="1"/>
  <c r="AM29" a="1"/>
  <c r="AL29" s="1"/>
  <c r="AL29" a="1"/>
  <c r="AK29" s="1"/>
  <c r="AK29" a="1"/>
  <c r="AJ29" s="1"/>
  <c r="AJ29" a="1"/>
  <c r="AI29" s="1"/>
  <c r="AI29" a="1"/>
  <c r="AH29" s="1"/>
  <c r="AH29" a="1"/>
  <c r="AG29" s="1"/>
  <c r="AG29" a="1"/>
  <c r="AF29" s="1"/>
  <c r="AF29" s="1" a="1"/>
  <c r="AE29" s="1"/>
  <c r="AE29" a="1"/>
  <c r="AD29"/>
  <c r="AC29"/>
  <c r="AM28" s="1"/>
  <c r="AM28" s="1" a="1"/>
  <c r="AL28" s="1"/>
  <c r="AL28" a="1"/>
  <c r="AK28" s="1"/>
  <c r="AK28" a="1"/>
  <c r="AJ28" s="1"/>
  <c r="AJ28" a="1"/>
  <c r="AI28" s="1"/>
  <c r="AI28" a="1"/>
  <c r="AH28" s="1"/>
  <c r="AH28" a="1"/>
  <c r="AG28" s="1"/>
  <c r="AG28" a="1"/>
  <c r="AF28" s="1"/>
  <c r="AF28" s="1" a="1"/>
  <c r="AE28" s="1"/>
  <c r="AE28" a="1"/>
  <c r="AD28"/>
  <c r="AC28"/>
  <c r="B28"/>
  <c r="AM27" s="1"/>
  <c r="AM27" a="1"/>
  <c r="AL27" s="1"/>
  <c r="AL27" a="1"/>
  <c r="AK27" s="1"/>
  <c r="AK27" a="1"/>
  <c r="AJ27" s="1"/>
  <c r="AJ27" a="1"/>
  <c r="AI27" s="1"/>
  <c r="AI27" a="1"/>
  <c r="AH27" s="1"/>
  <c r="AH27" a="1"/>
  <c r="AG27" s="1"/>
  <c r="AG27" a="1"/>
  <c r="AF27" s="1"/>
  <c r="AF27" s="1" a="1"/>
  <c r="AE27" s="1"/>
  <c r="AE27" a="1"/>
  <c r="AD27"/>
  <c r="AC27"/>
  <c r="AM26" s="1"/>
  <c r="AM26" s="1" a="1"/>
  <c r="AL26" s="1"/>
  <c r="AL26" a="1"/>
  <c r="AK26" s="1"/>
  <c r="AK26" a="1"/>
  <c r="AJ26" s="1"/>
  <c r="AJ26" a="1"/>
  <c r="AI26" s="1"/>
  <c r="AI26" a="1"/>
  <c r="AH26" s="1"/>
  <c r="AH26" a="1"/>
  <c r="AG26" s="1"/>
  <c r="AG26" a="1"/>
  <c r="AF26" s="1"/>
  <c r="AF26" s="1" a="1"/>
  <c r="AE26" s="1"/>
  <c r="AE26" a="1"/>
  <c r="AD26"/>
  <c r="AC26"/>
  <c r="B26"/>
  <c r="AM25" s="1"/>
  <c r="AM25" a="1"/>
  <c r="AL25" s="1"/>
  <c r="AL25" a="1"/>
  <c r="AK25" s="1"/>
  <c r="AK25" a="1"/>
  <c r="AJ25" s="1"/>
  <c r="AJ25" a="1"/>
  <c r="AI25" s="1"/>
  <c r="AI25" a="1"/>
  <c r="AH25" s="1"/>
  <c r="AH25" a="1"/>
  <c r="AG25" s="1"/>
  <c r="AG25" a="1"/>
  <c r="AF25" s="1"/>
  <c r="AF25" s="1" a="1"/>
  <c r="AE25" s="1"/>
  <c r="AE25" a="1"/>
  <c r="AD25"/>
  <c r="AC25"/>
  <c r="AM24" s="1"/>
  <c r="AM24" a="1"/>
  <c r="AL24" s="1"/>
  <c r="AL24" s="1" a="1"/>
  <c r="AK24" s="1"/>
  <c r="AK24" a="1"/>
  <c r="AJ24" s="1"/>
  <c r="AJ24" a="1"/>
  <c r="AI24" s="1"/>
  <c r="AI24" a="1"/>
  <c r="AH24" s="1"/>
  <c r="AH24" a="1"/>
  <c r="AG24" s="1"/>
  <c r="AG24" a="1"/>
  <c r="AF24" s="1"/>
  <c r="AF24" s="1" a="1"/>
  <c r="AE24" s="1"/>
  <c r="AE24" a="1"/>
  <c r="AD24"/>
  <c r="AC24"/>
  <c r="B24"/>
  <c r="AM23" s="1"/>
  <c r="AM23" a="1"/>
  <c r="AL23" s="1"/>
  <c r="AL23" a="1"/>
  <c r="AK23" s="1"/>
  <c r="AK23" a="1"/>
  <c r="AJ23" s="1"/>
  <c r="AJ23" a="1"/>
  <c r="AI23" s="1"/>
  <c r="AI23" a="1"/>
  <c r="AH23" s="1"/>
  <c r="AH23" a="1"/>
  <c r="AG23" s="1"/>
  <c r="AG23" a="1"/>
  <c r="AF23" s="1"/>
  <c r="AF23" s="1" a="1"/>
  <c r="AE23" s="1"/>
  <c r="AE23" a="1"/>
  <c r="AD23"/>
  <c r="AC23"/>
  <c r="B23"/>
  <c r="AM22" s="1"/>
  <c r="AM22" a="1"/>
  <c r="AL22" s="1"/>
  <c r="AL22" a="1"/>
  <c r="AK22" s="1"/>
  <c r="AK22" a="1"/>
  <c r="AJ22" s="1"/>
  <c r="AJ22" a="1"/>
  <c r="AI22" s="1"/>
  <c r="AI22" a="1"/>
  <c r="AH22" s="1"/>
  <c r="AH22" a="1"/>
  <c r="AG22" s="1"/>
  <c r="AG22" a="1"/>
  <c r="AF22" s="1"/>
  <c r="AF22" s="1" a="1"/>
  <c r="AE22" s="1"/>
  <c r="AE22" a="1"/>
  <c r="AD22" s="1"/>
  <c r="AC22"/>
  <c r="AM21" s="1"/>
  <c r="AM21" a="1"/>
  <c r="AL21" s="1"/>
  <c r="AL21" a="1"/>
  <c r="AK21" s="1"/>
  <c r="AK21" a="1"/>
  <c r="AJ21" s="1"/>
  <c r="AJ21" a="1"/>
  <c r="AI21" s="1"/>
  <c r="AI21" a="1"/>
  <c r="AH21" s="1"/>
  <c r="AH21" a="1"/>
  <c r="AG21" s="1"/>
  <c r="AG21" a="1"/>
  <c r="AF21" s="1"/>
  <c r="AF21" s="1" a="1"/>
  <c r="AE21" s="1"/>
  <c r="AE21" a="1"/>
  <c r="AD21"/>
  <c r="AC21"/>
  <c r="AM20" s="1"/>
  <c r="AM20" a="1"/>
  <c r="AL20" s="1"/>
  <c r="AL20" a="1"/>
  <c r="AK20" s="1"/>
  <c r="AK20" a="1"/>
  <c r="AJ20" s="1"/>
  <c r="AJ20" a="1"/>
  <c r="AI20" s="1"/>
  <c r="AI20" a="1"/>
  <c r="AH20" s="1"/>
  <c r="AH20" a="1"/>
  <c r="AG20" s="1"/>
  <c r="AG20" a="1"/>
  <c r="AF20" s="1"/>
  <c r="AF20" s="1" a="1"/>
  <c r="AE20" s="1"/>
  <c r="AE20" a="1"/>
  <c r="AD20"/>
  <c r="AC20"/>
  <c r="AM19" s="1"/>
  <c r="AM19" a="1"/>
  <c r="AL19" s="1"/>
  <c r="AL19" a="1"/>
  <c r="AK19" s="1"/>
  <c r="AK19" a="1"/>
  <c r="AJ19" s="1"/>
  <c r="AJ19" a="1"/>
  <c r="AI19" s="1"/>
  <c r="AI19" a="1"/>
  <c r="AH19" s="1"/>
  <c r="AH19" a="1"/>
  <c r="AG19" s="1"/>
  <c r="AG19" a="1"/>
  <c r="AF19" s="1"/>
  <c r="AF19" s="1" a="1"/>
  <c r="AE19" s="1"/>
  <c r="AE19" a="1"/>
  <c r="AD19"/>
  <c r="AC19"/>
  <c r="B19"/>
  <c r="AM18" s="1"/>
  <c r="AM18" a="1"/>
  <c r="AL18" s="1"/>
  <c r="AL18" a="1"/>
  <c r="AK18" s="1"/>
  <c r="AK18" a="1"/>
  <c r="AJ18" s="1"/>
  <c r="AJ18" a="1"/>
  <c r="AI18" s="1"/>
  <c r="AI18" a="1"/>
  <c r="AH18" s="1"/>
  <c r="AH18" a="1"/>
  <c r="AG18" s="1"/>
  <c r="AG18" a="1"/>
  <c r="AF18" s="1"/>
  <c r="AF18" s="1" a="1"/>
  <c r="AE18" s="1"/>
  <c r="AE18" a="1"/>
  <c r="AD18"/>
  <c r="AC18"/>
  <c r="AM17" s="1"/>
  <c r="AM17" a="1"/>
  <c r="AL17" s="1"/>
  <c r="AL17" a="1"/>
  <c r="AK17" s="1"/>
  <c r="AK17" a="1"/>
  <c r="AJ17" s="1"/>
  <c r="AJ17" a="1"/>
  <c r="AI17" s="1"/>
  <c r="AI17" a="1"/>
  <c r="AH17" s="1"/>
  <c r="AH17" a="1"/>
  <c r="AG17" s="1"/>
  <c r="AG17" a="1"/>
  <c r="AF17" s="1"/>
  <c r="AF17" s="1" a="1"/>
  <c r="AE17" s="1"/>
  <c r="AE17" a="1"/>
  <c r="AD17"/>
  <c r="AC17"/>
  <c r="AM16" s="1"/>
  <c r="AM16" a="1"/>
  <c r="AL16" s="1"/>
  <c r="AL16" s="1" a="1"/>
  <c r="AK16" s="1"/>
  <c r="AK16" a="1"/>
  <c r="AJ16" s="1"/>
  <c r="AJ16" a="1"/>
  <c r="AI16" s="1"/>
  <c r="AI16" a="1"/>
  <c r="AH16" s="1"/>
  <c r="AH16" a="1"/>
  <c r="AG16" s="1"/>
  <c r="AG16" a="1"/>
  <c r="AF16" s="1"/>
  <c r="AF16" s="1" a="1"/>
  <c r="AE16" s="1"/>
  <c r="AE16" a="1"/>
  <c r="AD16"/>
  <c r="AC16"/>
  <c r="B16"/>
  <c r="AM15" s="1"/>
  <c r="AM15" a="1"/>
  <c r="AL15" s="1"/>
  <c r="AL15" a="1"/>
  <c r="AK15" s="1"/>
  <c r="AK15" a="1"/>
  <c r="AJ15" s="1"/>
  <c r="AJ15" a="1"/>
  <c r="AI15" s="1"/>
  <c r="AI15" a="1"/>
  <c r="AH15" s="1"/>
  <c r="AH15" a="1"/>
  <c r="AG15" s="1"/>
  <c r="AG15" a="1"/>
  <c r="AF15" s="1"/>
  <c r="AF15" s="1" a="1"/>
  <c r="AE15" s="1"/>
  <c r="AE15" a="1"/>
  <c r="AD15"/>
  <c r="AC15"/>
  <c r="B15"/>
  <c r="AM14" s="1"/>
  <c r="AM14" a="1"/>
  <c r="AL14" s="1"/>
  <c r="AL14" a="1"/>
  <c r="AK14" s="1"/>
  <c r="AK14" a="1"/>
  <c r="AJ14" s="1"/>
  <c r="AJ14" a="1"/>
  <c r="AI14" s="1"/>
  <c r="AI14" a="1"/>
  <c r="AH14" s="1"/>
  <c r="AH14" a="1"/>
  <c r="AG14" s="1"/>
  <c r="AG14" a="1"/>
  <c r="AF14" s="1"/>
  <c r="AF14" s="1" a="1"/>
  <c r="AE14" s="1"/>
  <c r="AE14" a="1"/>
  <c r="AD14"/>
  <c r="AC14"/>
  <c r="AM13" s="1"/>
  <c r="AM13" a="1"/>
  <c r="AL13" s="1"/>
  <c r="AL13" a="1"/>
  <c r="AK13" s="1"/>
  <c r="AK13" a="1"/>
  <c r="AJ13" s="1"/>
  <c r="AJ13" a="1"/>
  <c r="AI13" s="1"/>
  <c r="AI13" a="1"/>
  <c r="AH13" s="1"/>
  <c r="AH13" a="1"/>
  <c r="AG13" s="1"/>
  <c r="AG13" a="1"/>
  <c r="AF13" s="1"/>
  <c r="AF13" s="1" a="1"/>
  <c r="AE13" s="1"/>
  <c r="AE13" a="1"/>
  <c r="AD13" s="1"/>
  <c r="AC13"/>
  <c r="B13"/>
  <c r="AM12" s="1"/>
  <c r="AM12" a="1"/>
  <c r="AL12" s="1"/>
  <c r="AL12" a="1"/>
  <c r="AK12" s="1"/>
  <c r="AK12" a="1"/>
  <c r="AJ12" s="1"/>
  <c r="AJ12" a="1"/>
  <c r="AI12" s="1"/>
  <c r="AI12" a="1"/>
  <c r="AH12" s="1"/>
  <c r="AH12" a="1"/>
  <c r="AG12" s="1"/>
  <c r="AG12" a="1"/>
  <c r="AF12" s="1"/>
  <c r="AF12" s="1" a="1"/>
  <c r="AE12" s="1"/>
  <c r="AE12" a="1"/>
  <c r="AD12" s="1"/>
  <c r="AC12"/>
  <c r="AM11" s="1"/>
  <c r="AM11" a="1"/>
  <c r="AL11" s="1"/>
  <c r="AL11" a="1"/>
  <c r="AK11" s="1"/>
  <c r="AK11" a="1"/>
  <c r="AJ11" s="1"/>
  <c r="AJ11" a="1"/>
  <c r="AI11" s="1"/>
  <c r="AI11" a="1"/>
  <c r="AH11" s="1"/>
  <c r="AH11" a="1"/>
  <c r="AG11" s="1"/>
  <c r="AG11" a="1"/>
  <c r="AF11" s="1"/>
  <c r="AF11" s="1" a="1"/>
  <c r="AE11" s="1"/>
  <c r="AE11" a="1"/>
  <c r="AD11" s="1"/>
  <c r="AC11"/>
  <c r="B11"/>
  <c r="AM10" s="1"/>
  <c r="AM10" a="1"/>
  <c r="AL10" s="1"/>
  <c r="AL10" a="1"/>
  <c r="AK10" s="1"/>
  <c r="AK10" a="1"/>
  <c r="AJ10" s="1"/>
  <c r="AJ10" a="1"/>
  <c r="AI10" s="1"/>
  <c r="AI10" a="1"/>
  <c r="AH10" s="1"/>
  <c r="AH10" a="1"/>
  <c r="AG10" s="1"/>
  <c r="AG10" a="1"/>
  <c r="AF10" s="1"/>
  <c r="AF10" s="1" a="1"/>
  <c r="AE10" s="1"/>
  <c r="AE10" a="1"/>
  <c r="AD10" s="1"/>
  <c r="AC10"/>
  <c r="AM9" s="1"/>
  <c r="AM9" a="1"/>
  <c r="AL9" s="1"/>
  <c r="AL9" a="1"/>
  <c r="AK9" s="1"/>
  <c r="AK9" a="1"/>
  <c r="AJ9" s="1"/>
  <c r="AJ9" a="1"/>
  <c r="AI9" s="1"/>
  <c r="AI9" a="1"/>
  <c r="AH9" s="1"/>
  <c r="AH9" a="1"/>
  <c r="AG9" s="1"/>
  <c r="AG9" a="1"/>
  <c r="AF9" s="1"/>
  <c r="AF9" s="1" a="1"/>
  <c r="AE9" s="1"/>
  <c r="AE9" a="1"/>
  <c r="AD9" s="1"/>
  <c r="AC9"/>
  <c r="B9"/>
  <c r="AM8" s="1"/>
  <c r="AM8" a="1"/>
  <c r="AL8" s="1"/>
  <c r="AL8" a="1"/>
  <c r="AK8" s="1"/>
  <c r="AK8" a="1"/>
  <c r="AJ8" s="1"/>
  <c r="AJ8" a="1"/>
  <c r="AI8" s="1"/>
  <c r="AI8" a="1"/>
  <c r="AH8" s="1"/>
  <c r="AH8" a="1"/>
  <c r="AG8" s="1"/>
  <c r="AG8" a="1"/>
  <c r="AF8" s="1"/>
  <c r="AF8" s="1" a="1"/>
  <c r="AE8" s="1"/>
  <c r="AE8" a="1"/>
  <c r="AD8" s="1"/>
  <c r="AC8"/>
  <c r="AM7" s="1"/>
  <c r="AM7" a="1"/>
  <c r="AL7" s="1"/>
  <c r="AL7" a="1"/>
  <c r="AK7" s="1"/>
  <c r="AK7" a="1"/>
  <c r="AJ7" s="1"/>
  <c r="AJ7" a="1"/>
  <c r="AI7" s="1"/>
  <c r="AI7" a="1"/>
  <c r="AH7" s="1"/>
  <c r="AH7" a="1"/>
  <c r="AG7" s="1"/>
  <c r="AG7" a="1"/>
  <c r="AF7" s="1"/>
  <c r="AF7" a="1"/>
  <c r="AE7" s="1"/>
  <c r="AE7" a="1"/>
  <c r="AD7"/>
  <c r="AC7"/>
  <c r="B7"/>
  <c r="AM63" i="201" s="1"/>
  <c r="AM63" a="1"/>
  <c r="AL63" s="1"/>
  <c r="AL63" s="1" a="1"/>
  <c r="AK63" s="1"/>
  <c r="AK63" a="1"/>
  <c r="AJ63" s="1"/>
  <c r="AJ63" a="1"/>
  <c r="AI63" s="1"/>
  <c r="AI63" a="1"/>
  <c r="AH63" s="1"/>
  <c r="AH63" a="1"/>
  <c r="AG63" s="1"/>
  <c r="AG63" a="1"/>
  <c r="AF63" s="1"/>
  <c r="AF63" s="1" a="1"/>
  <c r="AE63" s="1"/>
  <c r="AE63" a="1"/>
  <c r="AD63"/>
  <c r="AC63"/>
  <c r="AB63"/>
  <c r="AA63"/>
  <c r="Z63"/>
  <c r="Y63"/>
  <c r="X63"/>
  <c r="W63"/>
  <c r="V63"/>
  <c r="U63"/>
  <c r="T63"/>
  <c r="S63"/>
  <c r="R63"/>
  <c r="Q63"/>
  <c r="P63"/>
  <c r="O63"/>
  <c r="N63"/>
  <c r="M63"/>
  <c r="L63"/>
  <c r="K63"/>
  <c r="J63"/>
  <c r="I63"/>
  <c r="H63"/>
  <c r="G63"/>
  <c r="F63"/>
  <c r="E63"/>
  <c r="D63"/>
  <c r="C63"/>
  <c r="B63"/>
  <c r="AM62" s="1"/>
  <c r="AM62" a="1"/>
  <c r="AL62" s="1"/>
  <c r="AL62" a="1"/>
  <c r="AK62" s="1"/>
  <c r="AK62" a="1"/>
  <c r="AJ62" s="1"/>
  <c r="AJ62" a="1"/>
  <c r="AI62" s="1"/>
  <c r="AI62" a="1"/>
  <c r="AH62" s="1"/>
  <c r="AH62" a="1"/>
  <c r="AG62" s="1"/>
  <c r="AG62" a="1"/>
  <c r="AF62" s="1"/>
  <c r="AF62" a="1"/>
  <c r="AE62" s="1"/>
  <c r="AE62" a="1"/>
  <c r="AD62"/>
  <c r="AC62"/>
  <c r="AB62"/>
  <c r="AA62"/>
  <c r="Z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B62"/>
  <c r="AM61" s="1"/>
  <c r="AM61" a="1"/>
  <c r="AL61" s="1"/>
  <c r="AL61" a="1"/>
  <c r="AK61" s="1"/>
  <c r="AK61" a="1"/>
  <c r="AJ61" s="1"/>
  <c r="AJ61" a="1"/>
  <c r="AI61" s="1"/>
  <c r="AI61" a="1"/>
  <c r="AH61" s="1"/>
  <c r="AH61" a="1"/>
  <c r="AG61" s="1"/>
  <c r="AG61" a="1"/>
  <c r="AF61" s="1"/>
  <c r="AF61" s="1" a="1"/>
  <c r="AE61" s="1"/>
  <c r="AE61" a="1"/>
  <c r="AD61"/>
  <c r="AC61"/>
  <c r="AM60" s="1"/>
  <c r="AM60" a="1"/>
  <c r="AL60" s="1"/>
  <c r="AL60" a="1"/>
  <c r="AK60" s="1"/>
  <c r="AK60" a="1"/>
  <c r="AJ60" s="1"/>
  <c r="AJ60" a="1"/>
  <c r="AI60" s="1"/>
  <c r="AI60" a="1"/>
  <c r="AH60" s="1"/>
  <c r="AH60" a="1"/>
  <c r="AG60" s="1"/>
  <c r="AG60" a="1"/>
  <c r="AF60" s="1"/>
  <c r="AF60" s="1" a="1"/>
  <c r="AE60" s="1"/>
  <c r="AE60" a="1"/>
  <c r="AD60"/>
  <c r="AC60"/>
  <c r="AM59" s="1"/>
  <c r="AM59" a="1"/>
  <c r="AL59" s="1"/>
  <c r="AL59" a="1"/>
  <c r="AK59" s="1"/>
  <c r="AK59" a="1"/>
  <c r="AJ59" s="1"/>
  <c r="AJ59" a="1"/>
  <c r="AI59" s="1"/>
  <c r="AI59" a="1"/>
  <c r="AH59" s="1"/>
  <c r="AH59" a="1"/>
  <c r="AG59" s="1"/>
  <c r="AG59" a="1"/>
  <c r="AF59" s="1"/>
  <c r="AF59" s="1" a="1"/>
  <c r="AE59" s="1"/>
  <c r="AE59" a="1"/>
  <c r="AD59"/>
  <c r="AC59"/>
  <c r="AM58" s="1"/>
  <c r="AM58" a="1"/>
  <c r="AL58" s="1"/>
  <c r="AL58" a="1"/>
  <c r="AK58" s="1"/>
  <c r="AK58" a="1"/>
  <c r="AJ58" s="1"/>
  <c r="AJ58" a="1"/>
  <c r="AI58" s="1"/>
  <c r="AI58" a="1"/>
  <c r="AH58" s="1"/>
  <c r="AH58" a="1"/>
  <c r="AG58" s="1"/>
  <c r="AG58" a="1"/>
  <c r="AF58" s="1"/>
  <c r="AF58" s="1" a="1"/>
  <c r="AE58" s="1"/>
  <c r="AE58" a="1"/>
  <c r="AD58"/>
  <c r="AC58"/>
  <c r="AM57" s="1"/>
  <c r="AM57" a="1"/>
  <c r="AL57" s="1"/>
  <c r="AL57" a="1"/>
  <c r="AK57" s="1"/>
  <c r="AK57" a="1"/>
  <c r="AJ57" s="1"/>
  <c r="AJ57" a="1"/>
  <c r="AI57" s="1"/>
  <c r="AI57" a="1"/>
  <c r="AH57" s="1"/>
  <c r="AH57" a="1"/>
  <c r="AG57" s="1"/>
  <c r="AG57" a="1"/>
  <c r="AF57" s="1"/>
  <c r="AF57" s="1" a="1"/>
  <c r="AE57" s="1"/>
  <c r="AE57" a="1"/>
  <c r="AD57"/>
  <c r="AC57"/>
  <c r="AM56" s="1"/>
  <c r="AM56" a="1"/>
  <c r="AL56" s="1"/>
  <c r="AL56" a="1"/>
  <c r="AK56" s="1"/>
  <c r="AK56" a="1"/>
  <c r="AJ56" s="1"/>
  <c r="AJ56" a="1"/>
  <c r="AI56" s="1"/>
  <c r="AI56" a="1"/>
  <c r="AH56" s="1"/>
  <c r="AH56" a="1"/>
  <c r="AG56" s="1"/>
  <c r="AG56" a="1"/>
  <c r="AF56" s="1"/>
  <c r="AF56" s="1" a="1"/>
  <c r="AE56" s="1"/>
  <c r="AE56" a="1"/>
  <c r="AD56"/>
  <c r="AC56"/>
  <c r="B56"/>
  <c r="AM55" s="1"/>
  <c r="AM55" a="1"/>
  <c r="AL55" s="1"/>
  <c r="AL55" a="1"/>
  <c r="AK55" s="1"/>
  <c r="AK55" a="1"/>
  <c r="AJ55" s="1"/>
  <c r="AJ55" a="1"/>
  <c r="AI55" s="1"/>
  <c r="AI55" a="1"/>
  <c r="AH55" s="1"/>
  <c r="AH55" a="1"/>
  <c r="AG55" s="1"/>
  <c r="AG55" a="1"/>
  <c r="AF55" s="1"/>
  <c r="AF55" s="1" a="1"/>
  <c r="AE55" s="1"/>
  <c r="AE55" a="1"/>
  <c r="AD55" s="1"/>
  <c r="AC55"/>
  <c r="AM54" s="1"/>
  <c r="AM54" a="1"/>
  <c r="AL54" s="1"/>
  <c r="AL54" a="1"/>
  <c r="AK54" s="1"/>
  <c r="AK54" a="1"/>
  <c r="AJ54" s="1"/>
  <c r="AJ54" a="1"/>
  <c r="AI54" s="1"/>
  <c r="AI54" a="1"/>
  <c r="AH54" s="1"/>
  <c r="AH54" a="1"/>
  <c r="AG54" s="1"/>
  <c r="AG54" a="1"/>
  <c r="AF54" s="1"/>
  <c r="AF54" s="1" a="1"/>
  <c r="AE54" s="1"/>
  <c r="AE54" a="1"/>
  <c r="AD54"/>
  <c r="AC54"/>
  <c r="B54"/>
  <c r="AM53" s="1"/>
  <c r="AM53" a="1"/>
  <c r="AL53" s="1"/>
  <c r="AL53" a="1"/>
  <c r="AK53" s="1"/>
  <c r="AK53" a="1"/>
  <c r="AJ53" s="1"/>
  <c r="AJ53" a="1"/>
  <c r="AI53" s="1"/>
  <c r="AI53" a="1"/>
  <c r="AH53" s="1"/>
  <c r="AH53" a="1"/>
  <c r="AG53" s="1"/>
  <c r="AG53" a="1"/>
  <c r="AF53" s="1"/>
  <c r="AF53" s="1" a="1"/>
  <c r="AE53" s="1"/>
  <c r="AE53" a="1"/>
  <c r="AD53" s="1"/>
  <c r="AC53"/>
  <c r="AM52" s="1"/>
  <c r="AM52" a="1"/>
  <c r="AL52" s="1"/>
  <c r="AL52" a="1"/>
  <c r="AK52" s="1"/>
  <c r="AK52" a="1"/>
  <c r="AJ52" s="1"/>
  <c r="AJ52" a="1"/>
  <c r="AI52" s="1"/>
  <c r="AI52" a="1"/>
  <c r="AH52" s="1"/>
  <c r="AH52" a="1"/>
  <c r="AG52" s="1"/>
  <c r="AG52" a="1"/>
  <c r="AF52" s="1"/>
  <c r="AF52" s="1" a="1"/>
  <c r="AE52" s="1"/>
  <c r="AE52" a="1"/>
  <c r="AD52"/>
  <c r="AC52"/>
  <c r="B52"/>
  <c r="AM51" s="1"/>
  <c r="AM51" s="1" a="1"/>
  <c r="AL51" s="1"/>
  <c r="AL51" a="1"/>
  <c r="AK51" s="1"/>
  <c r="AK51" a="1"/>
  <c r="AJ51" s="1"/>
  <c r="AJ51" a="1"/>
  <c r="AI51" s="1"/>
  <c r="AI51" a="1"/>
  <c r="AH51" s="1"/>
  <c r="AH51" a="1"/>
  <c r="AG51" s="1"/>
  <c r="AG51" a="1"/>
  <c r="AF51" s="1"/>
  <c r="AF51" s="1" a="1"/>
  <c r="AE51" s="1"/>
  <c r="AE51" a="1"/>
  <c r="AD51"/>
  <c r="AC51"/>
  <c r="B51"/>
  <c r="AM50" s="1"/>
  <c r="AM50" a="1"/>
  <c r="AL50" s="1"/>
  <c r="AL50" a="1"/>
  <c r="AK50" s="1"/>
  <c r="AK50" a="1"/>
  <c r="AJ50" s="1"/>
  <c r="AJ50" a="1"/>
  <c r="AI50" s="1"/>
  <c r="AI50" a="1"/>
  <c r="AH50" s="1"/>
  <c r="AH50" a="1"/>
  <c r="AG50" s="1"/>
  <c r="AG50" a="1"/>
  <c r="AF50" s="1"/>
  <c r="AF50" s="1" a="1"/>
  <c r="AE50" s="1"/>
  <c r="AE50" a="1"/>
  <c r="AD50" s="1"/>
  <c r="AC50"/>
  <c r="AM49" s="1"/>
  <c r="AM49" a="1"/>
  <c r="AL49" s="1"/>
  <c r="AL49" a="1"/>
  <c r="AK49" s="1"/>
  <c r="AK49" a="1"/>
  <c r="AJ49" s="1"/>
  <c r="AJ49" a="1"/>
  <c r="AI49" s="1"/>
  <c r="AI49" a="1"/>
  <c r="AH49" s="1"/>
  <c r="AH49" a="1"/>
  <c r="AG49" s="1"/>
  <c r="AG49" a="1"/>
  <c r="AF49" s="1"/>
  <c r="AF49" s="1" a="1"/>
  <c r="AE49" s="1"/>
  <c r="AE49" a="1"/>
  <c r="AD49" s="1"/>
  <c r="AC49"/>
  <c r="AM48" s="1"/>
  <c r="AM48" a="1"/>
  <c r="AL48" s="1"/>
  <c r="AL48" a="1"/>
  <c r="AK48" s="1"/>
  <c r="AK48" a="1"/>
  <c r="AJ48" s="1"/>
  <c r="AJ48" a="1"/>
  <c r="AI48" s="1"/>
  <c r="AI48" a="1"/>
  <c r="AH48" s="1"/>
  <c r="AH48" a="1"/>
  <c r="AG48" s="1"/>
  <c r="AG48" a="1"/>
  <c r="AF48" s="1"/>
  <c r="AF48" s="1" a="1"/>
  <c r="AE48" s="1"/>
  <c r="AE48" a="1"/>
  <c r="AD48"/>
  <c r="AC48"/>
  <c r="B48"/>
  <c r="AM47" s="1"/>
  <c r="AM47" s="1" a="1"/>
  <c r="AL47" s="1"/>
  <c r="AL47" a="1"/>
  <c r="AK47" s="1"/>
  <c r="AK47" a="1"/>
  <c r="AJ47" s="1"/>
  <c r="AJ47" a="1"/>
  <c r="AI47" s="1"/>
  <c r="AI47" a="1"/>
  <c r="AH47" s="1"/>
  <c r="AH47" a="1"/>
  <c r="AG47" s="1"/>
  <c r="AG47" a="1"/>
  <c r="AF47" s="1"/>
  <c r="AF47" s="1" a="1"/>
  <c r="AE47" s="1"/>
  <c r="AE47" a="1"/>
  <c r="AD47"/>
  <c r="AC47"/>
  <c r="B47"/>
  <c r="AM46" s="1"/>
  <c r="AM46" a="1"/>
  <c r="AL46" s="1"/>
  <c r="AL46" a="1"/>
  <c r="AK46" s="1"/>
  <c r="AK46" a="1"/>
  <c r="AJ46" s="1"/>
  <c r="AJ46" a="1"/>
  <c r="AI46" s="1"/>
  <c r="AI46" a="1"/>
  <c r="AH46" s="1"/>
  <c r="AH46" a="1"/>
  <c r="AG46" s="1"/>
  <c r="AG46" a="1"/>
  <c r="AF46" s="1"/>
  <c r="AF46" s="1" a="1"/>
  <c r="AE46" s="1"/>
  <c r="AE46" a="1"/>
  <c r="AD46" s="1"/>
  <c r="AC46"/>
  <c r="AM45" s="1"/>
  <c r="AM45" s="1" a="1"/>
  <c r="AL45" s="1"/>
  <c r="AL45" a="1"/>
  <c r="AK45" s="1"/>
  <c r="AK45" a="1"/>
  <c r="AJ45" s="1"/>
  <c r="AJ45" a="1"/>
  <c r="AI45" s="1"/>
  <c r="AI45" a="1"/>
  <c r="AH45" s="1"/>
  <c r="AH45" a="1"/>
  <c r="AG45" s="1"/>
  <c r="AG45" a="1"/>
  <c r="AF45" s="1"/>
  <c r="AF45" s="1" a="1"/>
  <c r="AE45" s="1"/>
  <c r="AE45" a="1"/>
  <c r="AD45"/>
  <c r="AC45"/>
  <c r="B45"/>
  <c r="AM44" s="1"/>
  <c r="AM44" a="1"/>
  <c r="AL44" s="1"/>
  <c r="AL44" a="1"/>
  <c r="AK44" s="1"/>
  <c r="AK44" a="1"/>
  <c r="AJ44" s="1"/>
  <c r="AJ44" a="1"/>
  <c r="AI44" s="1"/>
  <c r="AI44" a="1"/>
  <c r="AH44" s="1"/>
  <c r="AH44" a="1"/>
  <c r="AG44" s="1"/>
  <c r="AG44" a="1"/>
  <c r="AF44" s="1"/>
  <c r="AF44" s="1" a="1"/>
  <c r="AE44" s="1"/>
  <c r="AE44" a="1"/>
  <c r="AD44"/>
  <c r="AC44"/>
  <c r="AM43" s="1"/>
  <c r="AM43" a="1"/>
  <c r="AL43" s="1"/>
  <c r="AL43" a="1"/>
  <c r="AK43" s="1"/>
  <c r="AK43" a="1"/>
  <c r="AJ43" s="1"/>
  <c r="AJ43" a="1"/>
  <c r="AI43" s="1"/>
  <c r="AI43" a="1"/>
  <c r="AH43" s="1"/>
  <c r="AH43" a="1"/>
  <c r="AG43" s="1"/>
  <c r="AG43" a="1"/>
  <c r="AF43" s="1"/>
  <c r="AF43" s="1" a="1"/>
  <c r="AE43" s="1"/>
  <c r="AE43" a="1"/>
  <c r="AD43"/>
  <c r="AC43"/>
  <c r="AM42" s="1"/>
  <c r="AM42" a="1"/>
  <c r="AL42" s="1"/>
  <c r="AL42" a="1"/>
  <c r="AK42" s="1"/>
  <c r="AK42" a="1"/>
  <c r="AJ42" s="1"/>
  <c r="AJ42" a="1"/>
  <c r="AI42" s="1"/>
  <c r="AI42" a="1"/>
  <c r="AH42" s="1"/>
  <c r="AH42" a="1"/>
  <c r="AG42" s="1"/>
  <c r="AG42" a="1"/>
  <c r="AF42" s="1"/>
  <c r="AF42" s="1" a="1"/>
  <c r="AE42" s="1"/>
  <c r="AE42" a="1"/>
  <c r="AD42"/>
  <c r="AC42"/>
  <c r="AM41" s="1"/>
  <c r="AM41" a="1"/>
  <c r="AL41" s="1"/>
  <c r="AL41" a="1"/>
  <c r="AK41" s="1"/>
  <c r="AK41" a="1"/>
  <c r="AJ41" s="1"/>
  <c r="AJ41" a="1"/>
  <c r="AI41" s="1"/>
  <c r="AI41" a="1"/>
  <c r="AH41" s="1"/>
  <c r="AH41" a="1"/>
  <c r="AG41" s="1"/>
  <c r="AG41" a="1"/>
  <c r="AF41" s="1"/>
  <c r="AF41" s="1" a="1"/>
  <c r="AE41" s="1"/>
  <c r="AE41" a="1"/>
  <c r="AD41" s="1"/>
  <c r="AC41"/>
  <c r="AM40" s="1"/>
  <c r="AM40" a="1"/>
  <c r="AL40" s="1"/>
  <c r="AL40" a="1"/>
  <c r="AK40" s="1"/>
  <c r="AK40" a="1"/>
  <c r="AJ40" s="1"/>
  <c r="AJ40" a="1"/>
  <c r="AI40" s="1"/>
  <c r="AI40" a="1"/>
  <c r="AH40" s="1"/>
  <c r="AH40" a="1"/>
  <c r="AG40" s="1"/>
  <c r="AG40" a="1"/>
  <c r="AF40" s="1"/>
  <c r="AF40" s="1" a="1"/>
  <c r="AE40" s="1"/>
  <c r="AE40" a="1"/>
  <c r="AD40"/>
  <c r="AC40"/>
  <c r="AM39" s="1"/>
  <c r="AM39" a="1"/>
  <c r="AL39" s="1"/>
  <c r="AL39" a="1"/>
  <c r="AK39" s="1"/>
  <c r="AK39" a="1"/>
  <c r="AJ39" s="1"/>
  <c r="AJ39" a="1"/>
  <c r="AI39" s="1"/>
  <c r="AI39" a="1"/>
  <c r="AH39" s="1"/>
  <c r="AH39" a="1"/>
  <c r="AG39" s="1"/>
  <c r="AG39" a="1"/>
  <c r="AF39" s="1"/>
  <c r="AF39" s="1" a="1"/>
  <c r="AE39" s="1"/>
  <c r="AE39" a="1"/>
  <c r="AD39"/>
  <c r="AC39"/>
  <c r="AM38" s="1"/>
  <c r="AM38" a="1"/>
  <c r="AL38" s="1"/>
  <c r="AL38" a="1"/>
  <c r="AK38" s="1"/>
  <c r="AK38" a="1"/>
  <c r="AJ38" s="1"/>
  <c r="AJ38" a="1"/>
  <c r="AI38" s="1"/>
  <c r="AI38" a="1"/>
  <c r="AH38" s="1"/>
  <c r="AH38" a="1"/>
  <c r="AG38" s="1"/>
  <c r="AG38" a="1"/>
  <c r="AF38" s="1"/>
  <c r="AF38" s="1" a="1"/>
  <c r="AE38" s="1"/>
  <c r="AE38" a="1"/>
  <c r="AD38"/>
  <c r="AC38"/>
  <c r="AM37" s="1"/>
  <c r="AM37" a="1"/>
  <c r="AL37" s="1"/>
  <c r="AL37" a="1"/>
  <c r="AK37" s="1"/>
  <c r="AK37" a="1"/>
  <c r="AJ37" s="1"/>
  <c r="AJ37" a="1"/>
  <c r="AI37" s="1"/>
  <c r="AI37" a="1"/>
  <c r="AH37" s="1"/>
  <c r="AH37" a="1"/>
  <c r="AG37" s="1"/>
  <c r="AG37" a="1"/>
  <c r="AF37" s="1"/>
  <c r="AF37" s="1" a="1"/>
  <c r="AE37" s="1"/>
  <c r="AE37" a="1"/>
  <c r="AD37" s="1"/>
  <c r="AC37"/>
  <c r="AM36" s="1"/>
  <c r="AM36" a="1"/>
  <c r="AL36" s="1"/>
  <c r="AL36" a="1"/>
  <c r="AK36" s="1"/>
  <c r="AK36" a="1"/>
  <c r="AJ36" s="1"/>
  <c r="AJ36" a="1"/>
  <c r="AI36" s="1"/>
  <c r="AI36" a="1"/>
  <c r="AH36" s="1"/>
  <c r="AH36" a="1"/>
  <c r="AG36" s="1"/>
  <c r="AG36" a="1"/>
  <c r="AF36" s="1"/>
  <c r="AF36" s="1" a="1"/>
  <c r="AE36" s="1"/>
  <c r="AE36" a="1"/>
  <c r="AD36" s="1"/>
  <c r="AC36"/>
  <c r="AM35" s="1"/>
  <c r="AM35" a="1"/>
  <c r="AL35" s="1"/>
  <c r="AL35" a="1"/>
  <c r="AK35" s="1"/>
  <c r="AK35" a="1"/>
  <c r="AJ35" s="1"/>
  <c r="AJ35" a="1"/>
  <c r="AI35" s="1"/>
  <c r="AI35" a="1"/>
  <c r="AH35" s="1"/>
  <c r="AH35" a="1"/>
  <c r="AG35" s="1"/>
  <c r="AG35" a="1"/>
  <c r="AF35" s="1"/>
  <c r="AF35" a="1"/>
  <c r="AE35" s="1"/>
  <c r="AE35" a="1"/>
  <c r="AD35"/>
  <c r="AC35"/>
  <c r="AM34" s="1"/>
  <c r="AM34" s="1" a="1"/>
  <c r="AL34" s="1"/>
  <c r="AL34" a="1"/>
  <c r="AK34" s="1"/>
  <c r="AK34" a="1"/>
  <c r="AJ34" s="1"/>
  <c r="AJ34" a="1"/>
  <c r="AI34" s="1"/>
  <c r="AI34" a="1"/>
  <c r="AH34" s="1"/>
  <c r="AH34" a="1"/>
  <c r="AG34" s="1"/>
  <c r="AG34" a="1"/>
  <c r="AF34" s="1"/>
  <c r="AF34" a="1"/>
  <c r="AE34" s="1"/>
  <c r="AE34" a="1"/>
  <c r="AD34"/>
  <c r="AC34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B34"/>
  <c r="AM33" s="1"/>
  <c r="AM33" a="1"/>
  <c r="AL33" s="1"/>
  <c r="AL33" a="1"/>
  <c r="AK33" s="1"/>
  <c r="AK33" a="1"/>
  <c r="AJ33" s="1"/>
  <c r="AJ33" a="1"/>
  <c r="AI33" s="1"/>
  <c r="AI33" a="1"/>
  <c r="AH33" s="1"/>
  <c r="AH33" a="1"/>
  <c r="AG33" s="1"/>
  <c r="AG33" a="1"/>
  <c r="AF33" s="1"/>
  <c r="AF33" s="1" a="1"/>
  <c r="AE33" s="1"/>
  <c r="AE33" a="1"/>
  <c r="AD33" s="1"/>
  <c r="AC33"/>
  <c r="AM32" s="1"/>
  <c r="AM32" a="1"/>
  <c r="AL32" s="1"/>
  <c r="AL32" a="1"/>
  <c r="AK32" s="1"/>
  <c r="AK32" a="1"/>
  <c r="AJ32" s="1"/>
  <c r="AJ32" a="1"/>
  <c r="AI32" s="1"/>
  <c r="AI32" a="1"/>
  <c r="AH32" s="1"/>
  <c r="AH32" a="1"/>
  <c r="AG32" s="1"/>
  <c r="AG32" a="1"/>
  <c r="AF32" s="1"/>
  <c r="AF32" s="1" a="1"/>
  <c r="AE32" s="1"/>
  <c r="AE32" a="1"/>
  <c r="AD32" s="1"/>
  <c r="AC32"/>
  <c r="AM31" s="1"/>
  <c r="AM31" a="1"/>
  <c r="AL31" s="1"/>
  <c r="AL31" a="1"/>
  <c r="AK31" s="1"/>
  <c r="AK31" a="1"/>
  <c r="AJ31" s="1"/>
  <c r="AJ31" a="1"/>
  <c r="AI31" s="1"/>
  <c r="AI31" a="1"/>
  <c r="AH31" s="1"/>
  <c r="AH31" a="1"/>
  <c r="AG31" s="1"/>
  <c r="AG31" a="1"/>
  <c r="AF31" s="1"/>
  <c r="AF31" s="1" a="1"/>
  <c r="AE31" s="1"/>
  <c r="AE31" a="1"/>
  <c r="AD31" s="1"/>
  <c r="AC31"/>
  <c r="AM30" s="1"/>
  <c r="AM30" a="1"/>
  <c r="AL30" s="1"/>
  <c r="AL30" a="1"/>
  <c r="AK30" s="1"/>
  <c r="AK30" a="1"/>
  <c r="AJ30" s="1"/>
  <c r="AJ30" a="1"/>
  <c r="AI30" s="1"/>
  <c r="AI30" a="1"/>
  <c r="AH30" s="1"/>
  <c r="AH30" a="1"/>
  <c r="AG30" s="1"/>
  <c r="AG30" a="1"/>
  <c r="AF30" s="1"/>
  <c r="AF30" s="1" a="1"/>
  <c r="AE30" s="1"/>
  <c r="AE30" a="1"/>
  <c r="AD30" s="1"/>
  <c r="AC30"/>
  <c r="AM29" s="1"/>
  <c r="AM29" a="1"/>
  <c r="AL29" s="1"/>
  <c r="AL29" a="1"/>
  <c r="AK29" s="1"/>
  <c r="AK29" a="1"/>
  <c r="AJ29" s="1"/>
  <c r="AJ29" a="1"/>
  <c r="AI29" s="1"/>
  <c r="AI29" a="1"/>
  <c r="AH29" s="1"/>
  <c r="AH29" a="1"/>
  <c r="AG29" s="1"/>
  <c r="AG29" a="1"/>
  <c r="AF29" s="1"/>
  <c r="AF29" s="1" a="1"/>
  <c r="AE29" s="1"/>
  <c r="AE29" a="1"/>
  <c r="AD29" s="1"/>
  <c r="AC29"/>
  <c r="AM28" s="1"/>
  <c r="AM28" a="1"/>
  <c r="AL28" s="1"/>
  <c r="AL28" a="1"/>
  <c r="AK28" s="1"/>
  <c r="AK28" a="1"/>
  <c r="AJ28" s="1"/>
  <c r="AJ28" a="1"/>
  <c r="AI28" s="1"/>
  <c r="AI28" a="1"/>
  <c r="AH28" s="1"/>
  <c r="AH28" a="1"/>
  <c r="AG28" s="1"/>
  <c r="AG28" a="1"/>
  <c r="AF28" s="1"/>
  <c r="AF28" s="1" a="1"/>
  <c r="AE28" s="1"/>
  <c r="AE28" a="1"/>
  <c r="AD28"/>
  <c r="AC28"/>
  <c r="B28"/>
  <c r="AM27" s="1"/>
  <c r="AM27" a="1"/>
  <c r="AL27" s="1"/>
  <c r="AL27" a="1"/>
  <c r="AK27" s="1"/>
  <c r="AK27" a="1"/>
  <c r="AJ27" s="1"/>
  <c r="AJ27" a="1"/>
  <c r="AI27" s="1"/>
  <c r="AI27" a="1"/>
  <c r="AH27" s="1"/>
  <c r="AH27" a="1"/>
  <c r="AG27" s="1"/>
  <c r="AG27" a="1"/>
  <c r="AF27" s="1"/>
  <c r="AF27" s="1" a="1"/>
  <c r="AE27" s="1"/>
  <c r="AE27" a="1"/>
  <c r="AD27" s="1"/>
  <c r="AC27"/>
  <c r="AM26" s="1"/>
  <c r="AM26" a="1"/>
  <c r="AL26" s="1"/>
  <c r="AL26" a="1"/>
  <c r="AK26" s="1"/>
  <c r="AK26" a="1"/>
  <c r="AJ26" s="1"/>
  <c r="AJ26" a="1"/>
  <c r="AI26" s="1"/>
  <c r="AI26" a="1"/>
  <c r="AH26" s="1"/>
  <c r="AH26" a="1"/>
  <c r="AG26" s="1"/>
  <c r="AG26" a="1"/>
  <c r="AF26" s="1"/>
  <c r="AF26" s="1" a="1"/>
  <c r="AE26" s="1"/>
  <c r="AE26" a="1"/>
  <c r="AD26"/>
  <c r="AC26"/>
  <c r="B26"/>
  <c r="AM25" s="1"/>
  <c r="AM25" a="1"/>
  <c r="AL25" s="1"/>
  <c r="AL25" a="1"/>
  <c r="AK25" s="1"/>
  <c r="AK25" a="1"/>
  <c r="AJ25" s="1"/>
  <c r="AJ25" a="1"/>
  <c r="AI25" s="1"/>
  <c r="AI25" a="1"/>
  <c r="AH25" s="1"/>
  <c r="AH25" a="1"/>
  <c r="AG25" s="1"/>
  <c r="AG25" a="1"/>
  <c r="AF25" s="1"/>
  <c r="AF25" s="1" a="1"/>
  <c r="AE25" s="1"/>
  <c r="AE25" a="1"/>
  <c r="AD25" s="1"/>
  <c r="AC25"/>
  <c r="AM24" s="1"/>
  <c r="AM24" a="1"/>
  <c r="AL24" s="1"/>
  <c r="AL24" a="1"/>
  <c r="AK24" s="1"/>
  <c r="AK24" a="1"/>
  <c r="AJ24" s="1"/>
  <c r="AJ24" a="1"/>
  <c r="AI24" s="1"/>
  <c r="AI24" a="1"/>
  <c r="AH24" s="1"/>
  <c r="AH24" a="1"/>
  <c r="AG24" s="1"/>
  <c r="AG24" a="1"/>
  <c r="AF24" s="1"/>
  <c r="AF24" s="1" a="1"/>
  <c r="AE24" s="1"/>
  <c r="AE24" a="1"/>
  <c r="AD24"/>
  <c r="AC24"/>
  <c r="B24"/>
  <c r="AM23" s="1"/>
  <c r="AM23" a="1"/>
  <c r="AL23" s="1"/>
  <c r="AL23" a="1"/>
  <c r="AK23" s="1"/>
  <c r="AK23" a="1"/>
  <c r="AJ23" s="1"/>
  <c r="AJ23" a="1"/>
  <c r="AI23" s="1"/>
  <c r="AI23" a="1"/>
  <c r="AH23" s="1"/>
  <c r="AH23" a="1"/>
  <c r="AG23" s="1"/>
  <c r="AG23" a="1"/>
  <c r="AF23" s="1"/>
  <c r="AF23" s="1" a="1"/>
  <c r="AE23" s="1"/>
  <c r="AE23" a="1"/>
  <c r="AD23"/>
  <c r="AC23"/>
  <c r="B23"/>
  <c r="AM22" s="1"/>
  <c r="AM22" a="1"/>
  <c r="AL22" s="1"/>
  <c r="AL22" a="1"/>
  <c r="AK22" s="1"/>
  <c r="AK22" a="1"/>
  <c r="AJ22" s="1"/>
  <c r="AJ22" a="1"/>
  <c r="AI22" s="1"/>
  <c r="AI22" a="1"/>
  <c r="AH22" s="1"/>
  <c r="AH22" a="1"/>
  <c r="AG22" s="1"/>
  <c r="AG22" a="1"/>
  <c r="AF22" s="1"/>
  <c r="AF22" s="1" a="1"/>
  <c r="AE22" s="1"/>
  <c r="AE22" a="1"/>
  <c r="AD22" s="1"/>
  <c r="AC22"/>
  <c r="AM21" s="1"/>
  <c r="AM21" a="1"/>
  <c r="AL21" s="1"/>
  <c r="AL21" a="1"/>
  <c r="AK21" s="1"/>
  <c r="AK21" a="1"/>
  <c r="AJ21" s="1"/>
  <c r="AJ21" a="1"/>
  <c r="AI21" s="1"/>
  <c r="AI21" a="1"/>
  <c r="AH21" s="1"/>
  <c r="AH21" a="1"/>
  <c r="AG21" s="1"/>
  <c r="AG21" a="1"/>
  <c r="AF21" s="1"/>
  <c r="AF21" s="1" a="1"/>
  <c r="AE21" s="1"/>
  <c r="AE21" a="1"/>
  <c r="AD21" s="1"/>
  <c r="AC21"/>
  <c r="AM20" s="1"/>
  <c r="AM20" a="1"/>
  <c r="AL20" s="1"/>
  <c r="AL20" a="1"/>
  <c r="AK20" s="1"/>
  <c r="AK20" a="1"/>
  <c r="AJ20" s="1"/>
  <c r="AJ20" a="1"/>
  <c r="AI20" s="1"/>
  <c r="AI20" a="1"/>
  <c r="AH20" s="1"/>
  <c r="AH20" a="1"/>
  <c r="AG20" s="1"/>
  <c r="AG20" a="1"/>
  <c r="AF20" s="1"/>
  <c r="AF20" s="1" a="1"/>
  <c r="AE20" s="1"/>
  <c r="AE20" a="1"/>
  <c r="AD20"/>
  <c r="AC20"/>
  <c r="B20"/>
  <c r="AM19" s="1"/>
  <c r="AM19" a="1"/>
  <c r="AL19" s="1"/>
  <c r="AL19" a="1"/>
  <c r="AK19" s="1"/>
  <c r="AK19" a="1"/>
  <c r="AJ19" s="1"/>
  <c r="AJ19" a="1"/>
  <c r="AI19" s="1"/>
  <c r="AI19" a="1"/>
  <c r="AH19" s="1"/>
  <c r="AH19" a="1"/>
  <c r="AG19" s="1"/>
  <c r="AG19" a="1"/>
  <c r="AF19" s="1"/>
  <c r="AF19" s="1" a="1"/>
  <c r="AE19" s="1"/>
  <c r="AE19" a="1"/>
  <c r="AD19"/>
  <c r="AC19"/>
  <c r="B19"/>
  <c r="AM18" s="1"/>
  <c r="AM18" a="1"/>
  <c r="AL18" s="1"/>
  <c r="AL18" a="1"/>
  <c r="AK18" s="1"/>
  <c r="AK18" a="1"/>
  <c r="AJ18" s="1"/>
  <c r="AJ18" a="1"/>
  <c r="AI18" s="1"/>
  <c r="AI18" a="1"/>
  <c r="AH18" s="1"/>
  <c r="AH18" a="1"/>
  <c r="AG18" s="1"/>
  <c r="AG18" a="1"/>
  <c r="AF18" s="1"/>
  <c r="AF18" s="1" a="1"/>
  <c r="AE18" s="1"/>
  <c r="AE18" a="1"/>
  <c r="AD18" s="1"/>
  <c r="AC18"/>
  <c r="AM17" s="1"/>
  <c r="AM17" a="1"/>
  <c r="AL17" s="1"/>
  <c r="AL17" a="1"/>
  <c r="AK17" s="1"/>
  <c r="AK17" a="1"/>
  <c r="AJ17" s="1"/>
  <c r="AJ17" a="1"/>
  <c r="AI17" s="1"/>
  <c r="AI17" a="1"/>
  <c r="AH17" s="1"/>
  <c r="AH17" a="1"/>
  <c r="AG17" s="1"/>
  <c r="AG17" a="1"/>
  <c r="AF17" s="1"/>
  <c r="AF17" s="1" a="1"/>
  <c r="AE17" s="1"/>
  <c r="AE17" a="1"/>
  <c r="AD17"/>
  <c r="AC17"/>
  <c r="B17"/>
  <c r="AM16" s="1"/>
  <c r="AM16" a="1"/>
  <c r="AL16" s="1"/>
  <c r="AL16" a="1"/>
  <c r="AK16" s="1"/>
  <c r="AK16" a="1"/>
  <c r="AJ16" s="1"/>
  <c r="AJ16" a="1"/>
  <c r="AI16" s="1"/>
  <c r="AI16" a="1"/>
  <c r="AH16" s="1"/>
  <c r="AH16" a="1"/>
  <c r="AG16" s="1"/>
  <c r="AG16" a="1"/>
  <c r="AF16" s="1"/>
  <c r="AF16" s="1" a="1"/>
  <c r="AE16" s="1"/>
  <c r="AE16" a="1"/>
  <c r="AD16" s="1"/>
  <c r="AC16"/>
  <c r="AM15" s="1"/>
  <c r="AM15" a="1"/>
  <c r="AL15" s="1"/>
  <c r="AL15" a="1"/>
  <c r="AK15" s="1"/>
  <c r="AK15" a="1"/>
  <c r="AJ15" s="1"/>
  <c r="AJ15" a="1"/>
  <c r="AI15" s="1"/>
  <c r="AI15" a="1"/>
  <c r="AH15" s="1"/>
  <c r="AH15" a="1"/>
  <c r="AG15" s="1"/>
  <c r="AG15" a="1"/>
  <c r="AF15" s="1"/>
  <c r="AF15" s="1" a="1"/>
  <c r="AE15" s="1"/>
  <c r="AE15" a="1"/>
  <c r="AD15" s="1"/>
  <c r="AC15"/>
  <c r="AM14" s="1"/>
  <c r="AM14" a="1"/>
  <c r="AL14" s="1"/>
  <c r="AL14" a="1"/>
  <c r="AK14" s="1"/>
  <c r="AK14" a="1"/>
  <c r="AJ14" s="1"/>
  <c r="AJ14" a="1"/>
  <c r="AI14" s="1"/>
  <c r="AI14" a="1"/>
  <c r="AH14" s="1"/>
  <c r="AH14" a="1"/>
  <c r="AG14" s="1"/>
  <c r="AG14" a="1"/>
  <c r="AF14" s="1"/>
  <c r="AF14" s="1" a="1"/>
  <c r="AE14" s="1"/>
  <c r="AE14" a="1"/>
  <c r="AD14" s="1"/>
  <c r="AC14"/>
  <c r="AM13" s="1"/>
  <c r="AM13" a="1"/>
  <c r="AL13" s="1"/>
  <c r="AL13" a="1"/>
  <c r="AK13" s="1"/>
  <c r="AK13" a="1"/>
  <c r="AJ13" s="1"/>
  <c r="AJ13" a="1"/>
  <c r="AI13" s="1"/>
  <c r="AI13" a="1"/>
  <c r="AH13" s="1"/>
  <c r="AH13" a="1"/>
  <c r="AG13" s="1"/>
  <c r="AG13" a="1"/>
  <c r="AF13" s="1"/>
  <c r="AF13" s="1" a="1"/>
  <c r="AE13" s="1"/>
  <c r="AE13" a="1"/>
  <c r="AD13" s="1"/>
  <c r="AC13"/>
  <c r="AM12" s="1"/>
  <c r="AM12" a="1"/>
  <c r="AL12" s="1"/>
  <c r="AL12" a="1"/>
  <c r="AK12" s="1"/>
  <c r="AK12" a="1"/>
  <c r="AJ12" s="1"/>
  <c r="AJ12" a="1"/>
  <c r="AI12" s="1"/>
  <c r="AI12" a="1"/>
  <c r="AH12" s="1"/>
  <c r="AH12" a="1"/>
  <c r="AG12" s="1"/>
  <c r="AG12" a="1"/>
  <c r="AF12" s="1"/>
  <c r="AF12" s="1" a="1"/>
  <c r="AE12" s="1"/>
  <c r="AE12" a="1"/>
  <c r="AD12" s="1"/>
  <c r="AC12"/>
  <c r="AM11" s="1"/>
  <c r="AM11" a="1"/>
  <c r="AL11" s="1"/>
  <c r="AL11" a="1"/>
  <c r="AK11" s="1"/>
  <c r="AK11" a="1"/>
  <c r="AJ11" s="1"/>
  <c r="AJ11" a="1"/>
  <c r="AI11" s="1"/>
  <c r="AI11" a="1"/>
  <c r="AH11" s="1"/>
  <c r="AH11" a="1"/>
  <c r="AG11" s="1"/>
  <c r="AG11" a="1"/>
  <c r="AF11" s="1"/>
  <c r="AF11" s="1" a="1"/>
  <c r="AE11" s="1"/>
  <c r="AE11" a="1"/>
  <c r="AD11" s="1"/>
  <c r="AC11"/>
  <c r="AM10" s="1"/>
  <c r="AM10" a="1"/>
  <c r="AL10" s="1"/>
  <c r="AL10" a="1"/>
  <c r="AK10" s="1"/>
  <c r="AK10" a="1"/>
  <c r="AJ10" s="1"/>
  <c r="AJ10" a="1"/>
  <c r="AI10" s="1"/>
  <c r="AI10" a="1"/>
  <c r="AH10" s="1"/>
  <c r="AH10" a="1"/>
  <c r="AG10" s="1"/>
  <c r="AG10" a="1"/>
  <c r="AF10" s="1"/>
  <c r="AF10" s="1" a="1"/>
  <c r="AE10" s="1"/>
  <c r="AE10" a="1"/>
  <c r="AD10" s="1"/>
  <c r="AC10"/>
  <c r="AM9" s="1"/>
  <c r="AM9" a="1"/>
  <c r="AL9" s="1"/>
  <c r="AL9" a="1"/>
  <c r="AK9" s="1"/>
  <c r="AK9" a="1"/>
  <c r="AJ9" s="1"/>
  <c r="AJ9" a="1"/>
  <c r="AI9" s="1"/>
  <c r="AI9" a="1"/>
  <c r="AH9" s="1"/>
  <c r="AH9" a="1"/>
  <c r="AG9" s="1"/>
  <c r="AG9" a="1"/>
  <c r="AF9" s="1"/>
  <c r="AF9" s="1" a="1"/>
  <c r="AE9" s="1"/>
  <c r="AE9" a="1"/>
  <c r="AD9" s="1"/>
  <c r="AC9"/>
  <c r="AM8" s="1"/>
  <c r="AM8" a="1"/>
  <c r="AL8" s="1"/>
  <c r="AL8" a="1"/>
  <c r="AK8" s="1"/>
  <c r="AK8" a="1"/>
  <c r="AJ8" s="1"/>
  <c r="AJ8" a="1"/>
  <c r="AI8" s="1"/>
  <c r="AI8" a="1"/>
  <c r="AH8" s="1"/>
  <c r="AH8" a="1"/>
  <c r="AG8" s="1"/>
  <c r="AG8" a="1"/>
  <c r="AF8" s="1"/>
  <c r="AF8" s="1" a="1"/>
  <c r="AE8" s="1"/>
  <c r="AE8" a="1"/>
  <c r="AD8" s="1"/>
  <c r="AC8"/>
  <c r="AM7" s="1"/>
  <c r="AM7" a="1"/>
  <c r="AL7" s="1"/>
  <c r="AL7" a="1"/>
  <c r="AK7" s="1"/>
  <c r="AK7" a="1"/>
  <c r="AJ7" s="1"/>
  <c r="AJ7" a="1"/>
  <c r="AI7" s="1"/>
  <c r="AI7" a="1"/>
  <c r="AH7" s="1"/>
  <c r="AH7" a="1"/>
  <c r="AG7" s="1"/>
  <c r="AG7" a="1"/>
  <c r="AF7" s="1"/>
  <c r="AF7" a="1"/>
  <c r="AE7" s="1"/>
  <c r="AE7" a="1"/>
  <c r="AD7" s="1"/>
  <c r="AC7"/>
  <c r="AM63" i="200" s="1"/>
  <c r="AM63" a="1"/>
  <c r="AL63" s="1"/>
  <c r="AL63" a="1"/>
  <c r="AK63" s="1"/>
  <c r="AK63" a="1"/>
  <c r="AJ63" s="1"/>
  <c r="AJ63" a="1"/>
  <c r="AI63" s="1"/>
  <c r="AI63" a="1"/>
  <c r="AH63" s="1"/>
  <c r="AH63" a="1"/>
  <c r="AG63" s="1"/>
  <c r="AG63" a="1"/>
  <c r="AF63" s="1"/>
  <c r="AF63" s="1" a="1"/>
  <c r="AE63" s="1"/>
  <c r="AE63" a="1"/>
  <c r="AD63"/>
  <c r="AC63"/>
  <c r="AB63"/>
  <c r="AA63"/>
  <c r="Z63"/>
  <c r="Y63"/>
  <c r="X63"/>
  <c r="W63"/>
  <c r="V63"/>
  <c r="U63"/>
  <c r="T63"/>
  <c r="S63"/>
  <c r="R63"/>
  <c r="Q63"/>
  <c r="P63"/>
  <c r="O63"/>
  <c r="N63"/>
  <c r="M63"/>
  <c r="L63"/>
  <c r="K63"/>
  <c r="J63"/>
  <c r="I63"/>
  <c r="H63"/>
  <c r="G63"/>
  <c r="F63"/>
  <c r="E63"/>
  <c r="D63"/>
  <c r="C63"/>
  <c r="B63"/>
  <c r="AM62" s="1"/>
  <c r="AM62" a="1"/>
  <c r="AL62" s="1"/>
  <c r="AL62" a="1"/>
  <c r="AK62" s="1"/>
  <c r="AK62" a="1"/>
  <c r="AJ62" s="1"/>
  <c r="AJ62" a="1"/>
  <c r="AI62" s="1"/>
  <c r="AI62" a="1"/>
  <c r="AH62" s="1"/>
  <c r="AH62" a="1"/>
  <c r="AG62" s="1"/>
  <c r="AG62" a="1"/>
  <c r="AF62" s="1"/>
  <c r="AF62" a="1"/>
  <c r="AE62" s="1"/>
  <c r="AE62" a="1"/>
  <c r="AD62"/>
  <c r="AC62"/>
  <c r="AB62"/>
  <c r="AA62"/>
  <c r="Z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B62"/>
  <c r="AM61" s="1"/>
  <c r="AM61" a="1"/>
  <c r="AL61" s="1"/>
  <c r="AL61" a="1"/>
  <c r="AK61" s="1"/>
  <c r="AK61" a="1"/>
  <c r="AJ61" s="1"/>
  <c r="AJ61" a="1"/>
  <c r="AI61" s="1"/>
  <c r="AI61" a="1"/>
  <c r="AH61" s="1"/>
  <c r="AH61" a="1"/>
  <c r="AG61" s="1"/>
  <c r="AG61" a="1"/>
  <c r="AF61" s="1"/>
  <c r="AF61" s="1" a="1"/>
  <c r="AE61" s="1"/>
  <c r="AE61" a="1"/>
  <c r="AD61"/>
  <c r="AC61"/>
  <c r="AM60" s="1"/>
  <c r="AM60" a="1"/>
  <c r="AL60" s="1"/>
  <c r="AL60" a="1"/>
  <c r="AK60" s="1"/>
  <c r="AK60" a="1"/>
  <c r="AJ60" s="1"/>
  <c r="AJ60" a="1"/>
  <c r="AI60" s="1"/>
  <c r="AI60" a="1"/>
  <c r="AH60" s="1"/>
  <c r="AH60" a="1"/>
  <c r="AG60" s="1"/>
  <c r="AG60" a="1"/>
  <c r="AF60" s="1"/>
  <c r="AF60" s="1" a="1"/>
  <c r="AE60" s="1"/>
  <c r="AE60" a="1"/>
  <c r="AD60"/>
  <c r="AC60"/>
  <c r="AM59" s="1"/>
  <c r="AM59" a="1"/>
  <c r="AL59" s="1"/>
  <c r="AL59" a="1"/>
  <c r="AK59" s="1"/>
  <c r="AK59" a="1"/>
  <c r="AJ59" s="1"/>
  <c r="AJ59" a="1"/>
  <c r="AI59" s="1"/>
  <c r="AI59" a="1"/>
  <c r="AH59" s="1"/>
  <c r="AH59" a="1"/>
  <c r="AG59" s="1"/>
  <c r="AG59" a="1"/>
  <c r="AF59" s="1"/>
  <c r="AF59" s="1" a="1"/>
  <c r="AE59" s="1"/>
  <c r="AE59" a="1"/>
  <c r="AD59"/>
  <c r="AC59"/>
  <c r="AM58" s="1"/>
  <c r="AM58" a="1"/>
  <c r="AL58" s="1"/>
  <c r="AL58" a="1"/>
  <c r="AK58" s="1"/>
  <c r="AK58" a="1"/>
  <c r="AJ58" s="1"/>
  <c r="AJ58" a="1"/>
  <c r="AI58" s="1"/>
  <c r="AI58" a="1"/>
  <c r="AH58" s="1"/>
  <c r="AH58" a="1"/>
  <c r="AG58" s="1"/>
  <c r="AG58" a="1"/>
  <c r="AF58" s="1"/>
  <c r="AF58" s="1" a="1"/>
  <c r="AE58" s="1"/>
  <c r="AE58" a="1"/>
  <c r="AD58"/>
  <c r="AC58"/>
  <c r="AM57" s="1"/>
  <c r="AM57" a="1"/>
  <c r="AL57" s="1"/>
  <c r="AL57" a="1"/>
  <c r="AK57" s="1"/>
  <c r="AK57" a="1"/>
  <c r="AJ57" s="1"/>
  <c r="AJ57" a="1"/>
  <c r="AI57" s="1"/>
  <c r="AI57" a="1"/>
  <c r="AH57" s="1"/>
  <c r="AH57" a="1"/>
  <c r="AG57" s="1"/>
  <c r="AG57" a="1"/>
  <c r="AF57" s="1"/>
  <c r="AF57" s="1" a="1"/>
  <c r="AE57" s="1"/>
  <c r="AE57" a="1"/>
  <c r="AD57"/>
  <c r="AC57"/>
  <c r="AM56" s="1"/>
  <c r="AM56" a="1"/>
  <c r="AL56" s="1"/>
  <c r="AL56" a="1"/>
  <c r="AK56" s="1"/>
  <c r="AK56" a="1"/>
  <c r="AJ56" s="1"/>
  <c r="AJ56" a="1"/>
  <c r="AI56" s="1"/>
  <c r="AI56" a="1"/>
  <c r="AH56" s="1"/>
  <c r="AH56" a="1"/>
  <c r="AG56" s="1"/>
  <c r="AG56" a="1"/>
  <c r="AF56" s="1"/>
  <c r="AF56" s="1" a="1"/>
  <c r="AE56" s="1"/>
  <c r="AE56" a="1"/>
  <c r="AD56"/>
  <c r="AC56"/>
  <c r="B56"/>
  <c r="AM55" s="1"/>
  <c r="AM55" a="1"/>
  <c r="AL55" s="1"/>
  <c r="AL55" a="1"/>
  <c r="AK55" s="1"/>
  <c r="AK55" a="1"/>
  <c r="AJ55" s="1"/>
  <c r="AJ55" a="1"/>
  <c r="AI55" s="1"/>
  <c r="AI55" a="1"/>
  <c r="AH55" s="1"/>
  <c r="AH55" a="1"/>
  <c r="AG55" s="1"/>
  <c r="AG55" a="1"/>
  <c r="AF55" s="1"/>
  <c r="AF55" s="1" a="1"/>
  <c r="AE55" s="1"/>
  <c r="AE55" a="1"/>
  <c r="AD55" s="1"/>
  <c r="AC55"/>
  <c r="AM54" s="1"/>
  <c r="AM54" a="1"/>
  <c r="AL54" s="1"/>
  <c r="AL54" a="1"/>
  <c r="AK54" s="1"/>
  <c r="AK54" a="1"/>
  <c r="AJ54" s="1"/>
  <c r="AJ54" a="1"/>
  <c r="AI54" s="1"/>
  <c r="AI54" a="1"/>
  <c r="AH54" s="1"/>
  <c r="AH54" a="1"/>
  <c r="AG54" s="1"/>
  <c r="AG54" a="1"/>
  <c r="AF54" s="1"/>
  <c r="AF54" s="1" a="1"/>
  <c r="AE54" s="1"/>
  <c r="AE54" a="1"/>
  <c r="AD54" s="1"/>
  <c r="AC54"/>
  <c r="AM53" s="1"/>
  <c r="AM53" a="1"/>
  <c r="AL53" s="1"/>
  <c r="AL53" a="1"/>
  <c r="AK53" s="1"/>
  <c r="AK53" a="1"/>
  <c r="AJ53" s="1"/>
  <c r="AJ53" a="1"/>
  <c r="AI53" s="1"/>
  <c r="AI53" a="1"/>
  <c r="AH53" s="1"/>
  <c r="AH53" a="1"/>
  <c r="AG53" s="1"/>
  <c r="AG53" a="1"/>
  <c r="AF53" s="1"/>
  <c r="AF53" s="1" a="1"/>
  <c r="AE53" s="1"/>
  <c r="AE53" a="1"/>
  <c r="AD53" s="1"/>
  <c r="AC53"/>
  <c r="AM52" s="1"/>
  <c r="AM52" a="1"/>
  <c r="AL52" s="1"/>
  <c r="AL52" a="1"/>
  <c r="AK52" s="1"/>
  <c r="AK52" a="1"/>
  <c r="AJ52" s="1"/>
  <c r="AJ52" a="1"/>
  <c r="AI52" s="1"/>
  <c r="AI52" a="1"/>
  <c r="AH52" s="1"/>
  <c r="AH52" a="1"/>
  <c r="AG52" s="1"/>
  <c r="AG52" a="1"/>
  <c r="AF52" s="1"/>
  <c r="AF52" s="1" a="1"/>
  <c r="AE52" s="1"/>
  <c r="AE52" a="1"/>
  <c r="AD52"/>
  <c r="AC52"/>
  <c r="B52"/>
  <c r="AM51" s="1"/>
  <c r="AM51" a="1"/>
  <c r="AL51" s="1"/>
  <c r="AL51" a="1"/>
  <c r="AK51" s="1"/>
  <c r="AK51" a="1"/>
  <c r="AJ51" s="1"/>
  <c r="AJ51" a="1"/>
  <c r="AI51" s="1"/>
  <c r="AI51" a="1"/>
  <c r="AH51" s="1"/>
  <c r="AH51" a="1"/>
  <c r="AG51" s="1"/>
  <c r="AG51" a="1"/>
  <c r="AF51" s="1"/>
  <c r="AF51" s="1" a="1"/>
  <c r="AE51" s="1"/>
  <c r="AE51" a="1"/>
  <c r="AD51"/>
  <c r="AC51"/>
  <c r="B51"/>
  <c r="AM50" s="1"/>
  <c r="AM50" a="1"/>
  <c r="AL50" s="1"/>
  <c r="AL50" a="1"/>
  <c r="AK50" s="1"/>
  <c r="AK50" a="1"/>
  <c r="AJ50" s="1"/>
  <c r="AJ50" a="1"/>
  <c r="AI50" s="1"/>
  <c r="AI50" a="1"/>
  <c r="AH50" s="1"/>
  <c r="AH50" a="1"/>
  <c r="AG50" s="1"/>
  <c r="AG50" a="1"/>
  <c r="AF50" s="1"/>
  <c r="AF50" s="1" a="1"/>
  <c r="AE50" s="1"/>
  <c r="AE50" a="1"/>
  <c r="AD50" s="1"/>
  <c r="AC50"/>
  <c r="AM49" s="1"/>
  <c r="AM49" a="1"/>
  <c r="AL49" s="1"/>
  <c r="AL49" a="1"/>
  <c r="AK49" s="1"/>
  <c r="AK49" a="1"/>
  <c r="AJ49" s="1"/>
  <c r="AJ49" a="1"/>
  <c r="AI49" s="1"/>
  <c r="AI49" a="1"/>
  <c r="AH49" s="1"/>
  <c r="AH49" a="1"/>
  <c r="AG49" s="1"/>
  <c r="AG49" a="1"/>
  <c r="AF49" s="1"/>
  <c r="AF49" s="1" a="1"/>
  <c r="AE49" s="1"/>
  <c r="AE49" a="1"/>
  <c r="AD49" s="1"/>
  <c r="AC49"/>
  <c r="AM48" s="1"/>
  <c r="AM48" a="1"/>
  <c r="AL48" s="1"/>
  <c r="AL48" a="1"/>
  <c r="AK48" s="1"/>
  <c r="AK48" a="1"/>
  <c r="AJ48" s="1"/>
  <c r="AJ48" a="1"/>
  <c r="AI48" s="1"/>
  <c r="AI48" a="1"/>
  <c r="AH48" s="1"/>
  <c r="AH48" a="1"/>
  <c r="AG48" s="1"/>
  <c r="AG48" a="1"/>
  <c r="AF48" s="1"/>
  <c r="AF48" s="1" a="1"/>
  <c r="AE48" s="1"/>
  <c r="AE48" a="1"/>
  <c r="AD48"/>
  <c r="AC48"/>
  <c r="B48"/>
  <c r="AM47" s="1"/>
  <c r="AM47" a="1"/>
  <c r="AL47" s="1"/>
  <c r="AL47" a="1"/>
  <c r="AK47" s="1"/>
  <c r="AK47" a="1"/>
  <c r="AJ47" s="1"/>
  <c r="AJ47" a="1"/>
  <c r="AI47" s="1"/>
  <c r="AI47" a="1"/>
  <c r="AH47" s="1"/>
  <c r="AH47" a="1"/>
  <c r="AG47" s="1"/>
  <c r="AG47" a="1"/>
  <c r="AF47" s="1"/>
  <c r="AF47" s="1" a="1"/>
  <c r="AE47" s="1"/>
  <c r="AE47" a="1"/>
  <c r="AD47"/>
  <c r="AC47"/>
  <c r="B47"/>
  <c r="AM46" s="1"/>
  <c r="AM46" a="1"/>
  <c r="AL46" s="1"/>
  <c r="AL46" a="1"/>
  <c r="AK46" s="1"/>
  <c r="AK46" a="1"/>
  <c r="AJ46" s="1"/>
  <c r="AJ46" a="1"/>
  <c r="AI46" s="1"/>
  <c r="AI46" a="1"/>
  <c r="AH46" s="1"/>
  <c r="AH46" a="1"/>
  <c r="AG46" s="1"/>
  <c r="AG46" a="1"/>
  <c r="AF46" s="1"/>
  <c r="AF46" s="1" a="1"/>
  <c r="AE46" s="1"/>
  <c r="AE46" a="1"/>
  <c r="AD46" s="1"/>
  <c r="AC46"/>
  <c r="AM45" s="1"/>
  <c r="AM45" a="1"/>
  <c r="AL45" s="1"/>
  <c r="AL45" a="1"/>
  <c r="AK45" s="1"/>
  <c r="AK45" a="1"/>
  <c r="AJ45" s="1"/>
  <c r="AJ45" a="1"/>
  <c r="AI45" s="1"/>
  <c r="AI45" a="1"/>
  <c r="AH45" s="1"/>
  <c r="AH45" a="1"/>
  <c r="AG45" s="1"/>
  <c r="AG45" a="1"/>
  <c r="AF45" s="1"/>
  <c r="AF45" s="1" a="1"/>
  <c r="AE45" s="1"/>
  <c r="AE45" a="1"/>
  <c r="AD45" s="1"/>
  <c r="AC45"/>
  <c r="AM44" s="1"/>
  <c r="AM44" a="1"/>
  <c r="AL44" s="1"/>
  <c r="AL44" a="1"/>
  <c r="AK44" s="1"/>
  <c r="AK44" a="1"/>
  <c r="AJ44" s="1"/>
  <c r="AJ44" a="1"/>
  <c r="AI44" s="1"/>
  <c r="AI44" a="1"/>
  <c r="AH44" s="1"/>
  <c r="AH44" a="1"/>
  <c r="AG44" s="1"/>
  <c r="AG44" a="1"/>
  <c r="AF44" s="1"/>
  <c r="AF44" s="1" a="1"/>
  <c r="AE44" s="1"/>
  <c r="AE44" a="1"/>
  <c r="AD44"/>
  <c r="AC44"/>
  <c r="AM43" s="1"/>
  <c r="AM43" a="1"/>
  <c r="AL43" s="1"/>
  <c r="AL43" a="1"/>
  <c r="AK43" s="1"/>
  <c r="AK43" a="1"/>
  <c r="AJ43" s="1"/>
  <c r="AJ43" a="1"/>
  <c r="AI43" s="1"/>
  <c r="AI43" a="1"/>
  <c r="AH43" s="1"/>
  <c r="AH43" a="1"/>
  <c r="AG43" s="1"/>
  <c r="AG43" a="1"/>
  <c r="AF43" s="1"/>
  <c r="AF43" s="1" a="1"/>
  <c r="AE43" s="1"/>
  <c r="AE43" a="1"/>
  <c r="AD43"/>
  <c r="AC43"/>
  <c r="AM42" s="1"/>
  <c r="AM42" a="1"/>
  <c r="AL42" s="1"/>
  <c r="AL42" a="1"/>
  <c r="AK42" s="1"/>
  <c r="AK42" a="1"/>
  <c r="AJ42" s="1"/>
  <c r="AJ42" a="1"/>
  <c r="AI42" s="1"/>
  <c r="AI42" a="1"/>
  <c r="AH42" s="1"/>
  <c r="AH42" a="1"/>
  <c r="AG42" s="1"/>
  <c r="AG42" a="1"/>
  <c r="AF42" s="1"/>
  <c r="AF42" s="1" a="1"/>
  <c r="AE42" s="1"/>
  <c r="AE42" a="1"/>
  <c r="AD42"/>
  <c r="AC42"/>
  <c r="AM41" s="1"/>
  <c r="AM41" a="1"/>
  <c r="AL41" s="1"/>
  <c r="AL41" a="1"/>
  <c r="AK41" s="1"/>
  <c r="AK41" a="1"/>
  <c r="AJ41" s="1"/>
  <c r="AJ41" a="1"/>
  <c r="AI41" s="1"/>
  <c r="AI41" a="1"/>
  <c r="AH41" s="1"/>
  <c r="AH41" a="1"/>
  <c r="AG41" s="1"/>
  <c r="AG41" a="1"/>
  <c r="AF41" s="1"/>
  <c r="AF41" s="1" a="1"/>
  <c r="AE41" s="1"/>
  <c r="AE41" a="1"/>
  <c r="AD41" s="1"/>
  <c r="AC41"/>
  <c r="AM40" s="1"/>
  <c r="AM40" a="1"/>
  <c r="AL40" s="1"/>
  <c r="AL40" a="1"/>
  <c r="AK40" s="1"/>
  <c r="AK40" a="1"/>
  <c r="AJ40" s="1"/>
  <c r="AJ40" a="1"/>
  <c r="AI40" s="1"/>
  <c r="AI40" a="1"/>
  <c r="AH40" s="1"/>
  <c r="AH40" a="1"/>
  <c r="AG40" s="1"/>
  <c r="AG40" a="1"/>
  <c r="AF40" s="1"/>
  <c r="AF40" s="1" a="1"/>
  <c r="AE40" s="1"/>
  <c r="AE40" a="1"/>
  <c r="AD40"/>
  <c r="AC40"/>
  <c r="AM39" s="1"/>
  <c r="AM39" a="1"/>
  <c r="AL39" s="1"/>
  <c r="AL39" a="1"/>
  <c r="AK39" s="1"/>
  <c r="AK39" a="1"/>
  <c r="AJ39" s="1"/>
  <c r="AJ39" a="1"/>
  <c r="AI39" s="1"/>
  <c r="AI39" a="1"/>
  <c r="AH39" s="1"/>
  <c r="AH39" a="1"/>
  <c r="AG39" s="1"/>
  <c r="AG39" a="1"/>
  <c r="AF39" s="1"/>
  <c r="AF39" s="1" a="1"/>
  <c r="AE39" s="1"/>
  <c r="AE39" a="1"/>
  <c r="AD39"/>
  <c r="AC39"/>
  <c r="AM38" s="1"/>
  <c r="AM38" a="1"/>
  <c r="AL38" s="1"/>
  <c r="AL38" a="1"/>
  <c r="AK38" s="1"/>
  <c r="AK38" a="1"/>
  <c r="AJ38" s="1"/>
  <c r="AJ38" a="1"/>
  <c r="AI38" s="1"/>
  <c r="AI38" a="1"/>
  <c r="AH38" s="1"/>
  <c r="AH38" a="1"/>
  <c r="AG38" s="1"/>
  <c r="AG38" a="1"/>
  <c r="AF38" s="1"/>
  <c r="AF38" s="1" a="1"/>
  <c r="AE38" s="1"/>
  <c r="AE38" a="1"/>
  <c r="AD38"/>
  <c r="AC38"/>
  <c r="AM37" s="1"/>
  <c r="AM37" a="1"/>
  <c r="AL37" s="1"/>
  <c r="AL37" a="1"/>
  <c r="AK37" s="1"/>
  <c r="AK37" a="1"/>
  <c r="AJ37" s="1"/>
  <c r="AJ37" a="1"/>
  <c r="AI37" s="1"/>
  <c r="AI37" a="1"/>
  <c r="AH37" s="1"/>
  <c r="AH37" a="1"/>
  <c r="AG37" s="1"/>
  <c r="AG37" a="1"/>
  <c r="AF37" s="1"/>
  <c r="AF37" s="1" a="1"/>
  <c r="AE37" s="1"/>
  <c r="AE37" a="1"/>
  <c r="AD37"/>
  <c r="AC37"/>
  <c r="AM36" s="1"/>
  <c r="AM36" a="1"/>
  <c r="AL36" s="1"/>
  <c r="AL36" a="1"/>
  <c r="AK36" s="1"/>
  <c r="AK36" a="1"/>
  <c r="AJ36" s="1"/>
  <c r="AJ36" a="1"/>
  <c r="AI36" s="1"/>
  <c r="AI36" a="1"/>
  <c r="AH36" s="1"/>
  <c r="AH36" a="1"/>
  <c r="AG36" s="1"/>
  <c r="AG36" a="1"/>
  <c r="AF36" s="1"/>
  <c r="AF36" s="1" a="1"/>
  <c r="AE36" s="1"/>
  <c r="AE36" a="1"/>
  <c r="AD36"/>
  <c r="AC36"/>
  <c r="AM35" s="1"/>
  <c r="AM35" a="1"/>
  <c r="AL35" s="1"/>
  <c r="AL35" a="1"/>
  <c r="AK35" s="1"/>
  <c r="AK35" a="1"/>
  <c r="AJ35" s="1"/>
  <c r="AJ35" a="1"/>
  <c r="AI35" s="1"/>
  <c r="AI35" a="1"/>
  <c r="AH35" s="1"/>
  <c r="AH35" a="1"/>
  <c r="AG35" s="1"/>
  <c r="AG35" a="1"/>
  <c r="AF35" s="1"/>
  <c r="AF35" a="1"/>
  <c r="AE35" s="1"/>
  <c r="AE35" a="1"/>
  <c r="AD35"/>
  <c r="AC35"/>
  <c r="AM34" s="1"/>
  <c r="AM34" s="1" a="1"/>
  <c r="AL34" s="1"/>
  <c r="AL34" a="1"/>
  <c r="AK34" s="1"/>
  <c r="AK34" a="1"/>
  <c r="AJ34" s="1"/>
  <c r="AJ34" a="1"/>
  <c r="AI34" s="1"/>
  <c r="AI34" a="1"/>
  <c r="AH34" s="1"/>
  <c r="AH34" a="1"/>
  <c r="AG34" s="1"/>
  <c r="AG34" a="1"/>
  <c r="AF34" s="1"/>
  <c r="AF34" s="1" a="1"/>
  <c r="AE34" s="1"/>
  <c r="AE34" a="1"/>
  <c r="AD34"/>
  <c r="AC34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B34"/>
  <c r="AM33" s="1"/>
  <c r="AM33" a="1"/>
  <c r="AL33" s="1"/>
  <c r="AL33" a="1"/>
  <c r="AK33" s="1"/>
  <c r="AK33" a="1"/>
  <c r="AJ33" s="1"/>
  <c r="AJ33" a="1"/>
  <c r="AI33" s="1"/>
  <c r="AI33" a="1"/>
  <c r="AH33" s="1"/>
  <c r="AH33" a="1"/>
  <c r="AG33" s="1"/>
  <c r="AG33" a="1"/>
  <c r="AF33" s="1"/>
  <c r="AF33" s="1" a="1"/>
  <c r="AE33" s="1"/>
  <c r="AE33" a="1"/>
  <c r="AD33"/>
  <c r="AC33"/>
  <c r="AM32" s="1"/>
  <c r="AM32" a="1"/>
  <c r="AL32" s="1"/>
  <c r="AL32" a="1"/>
  <c r="AK32" s="1"/>
  <c r="AK32" a="1"/>
  <c r="AJ32" s="1"/>
  <c r="AJ32" a="1"/>
  <c r="AI32" s="1"/>
  <c r="AI32" a="1"/>
  <c r="AH32" s="1"/>
  <c r="AH32" a="1"/>
  <c r="AG32" s="1"/>
  <c r="AG32" a="1"/>
  <c r="AF32" s="1"/>
  <c r="AF32" s="1" a="1"/>
  <c r="AE32" s="1"/>
  <c r="AE32" a="1"/>
  <c r="AD32"/>
  <c r="AC32"/>
  <c r="AM31" s="1"/>
  <c r="AM31" a="1"/>
  <c r="AL31" s="1"/>
  <c r="AL31" a="1"/>
  <c r="AK31" s="1"/>
  <c r="AK31" a="1"/>
  <c r="AJ31" s="1"/>
  <c r="AJ31" a="1"/>
  <c r="AI31" s="1"/>
  <c r="AI31" a="1"/>
  <c r="AH31" s="1"/>
  <c r="AH31" a="1"/>
  <c r="AG31" s="1"/>
  <c r="AG31" a="1"/>
  <c r="AF31" s="1"/>
  <c r="AF31" s="1" a="1"/>
  <c r="AE31" s="1"/>
  <c r="AE31" a="1"/>
  <c r="AD31"/>
  <c r="AC31"/>
  <c r="AM30" s="1"/>
  <c r="AM30" a="1"/>
  <c r="AL30" s="1"/>
  <c r="AL30" a="1"/>
  <c r="AK30" s="1"/>
  <c r="AK30" a="1"/>
  <c r="AJ30" s="1"/>
  <c r="AJ30" a="1"/>
  <c r="AI30" s="1"/>
  <c r="AI30" a="1"/>
  <c r="AH30" s="1"/>
  <c r="AH30" a="1"/>
  <c r="AG30" s="1"/>
  <c r="AG30" a="1"/>
  <c r="AF30" s="1"/>
  <c r="AF30" s="1" a="1"/>
  <c r="AE30" s="1"/>
  <c r="AE30" a="1"/>
  <c r="AD30"/>
  <c r="AC30"/>
  <c r="AM29" s="1"/>
  <c r="AM29" a="1"/>
  <c r="AL29" s="1"/>
  <c r="AL29" a="1"/>
  <c r="AK29" s="1"/>
  <c r="AK29" a="1"/>
  <c r="AJ29" s="1"/>
  <c r="AJ29" a="1"/>
  <c r="AI29" s="1"/>
  <c r="AI29" a="1"/>
  <c r="AH29" s="1"/>
  <c r="AH29" a="1"/>
  <c r="AG29" s="1"/>
  <c r="AG29" a="1"/>
  <c r="AF29" s="1"/>
  <c r="AF29" s="1" a="1"/>
  <c r="AE29" s="1"/>
  <c r="AE29" a="1"/>
  <c r="AD29"/>
  <c r="AC29"/>
  <c r="AM28" s="1"/>
  <c r="AM28" s="1" a="1"/>
  <c r="AL28" s="1"/>
  <c r="AL28" a="1"/>
  <c r="AK28" s="1"/>
  <c r="AK28" a="1"/>
  <c r="AJ28" s="1"/>
  <c r="AJ28" a="1"/>
  <c r="AI28" s="1"/>
  <c r="AI28" a="1"/>
  <c r="AH28" s="1"/>
  <c r="AH28" a="1"/>
  <c r="AG28" s="1"/>
  <c r="AG28" a="1"/>
  <c r="AF28" s="1"/>
  <c r="AF28" s="1" a="1"/>
  <c r="AE28" s="1"/>
  <c r="AE28" a="1"/>
  <c r="AD28"/>
  <c r="AC28"/>
  <c r="B28"/>
  <c r="AM27" s="1"/>
  <c r="AM27" a="1"/>
  <c r="AL27" s="1"/>
  <c r="AL27" a="1"/>
  <c r="AK27" s="1"/>
  <c r="AK27" a="1"/>
  <c r="AJ27" s="1"/>
  <c r="AJ27" a="1"/>
  <c r="AI27" s="1"/>
  <c r="AI27" a="1"/>
  <c r="AH27" s="1"/>
  <c r="AH27" a="1"/>
  <c r="AG27" s="1"/>
  <c r="AG27" a="1"/>
  <c r="AF27" s="1"/>
  <c r="AF27" s="1" a="1"/>
  <c r="AE27" s="1"/>
  <c r="AE27" a="1"/>
  <c r="AD27"/>
  <c r="AC27"/>
  <c r="AM26" s="1"/>
  <c r="AM26" a="1"/>
  <c r="AL26" s="1"/>
  <c r="AL26" a="1"/>
  <c r="AK26" s="1"/>
  <c r="AK26" a="1"/>
  <c r="AJ26" s="1"/>
  <c r="AJ26" a="1"/>
  <c r="AI26" s="1"/>
  <c r="AI26" a="1"/>
  <c r="AH26" s="1"/>
  <c r="AH26" a="1"/>
  <c r="AG26" s="1"/>
  <c r="AG26" a="1"/>
  <c r="AF26" s="1"/>
  <c r="AF26" s="1" a="1"/>
  <c r="AE26" s="1"/>
  <c r="AE26" a="1"/>
  <c r="AD26"/>
  <c r="AC26"/>
  <c r="AM25" s="1"/>
  <c r="AM25" a="1"/>
  <c r="AL25" s="1"/>
  <c r="AL25" a="1"/>
  <c r="AK25" s="1"/>
  <c r="AK25" a="1"/>
  <c r="AJ25" s="1"/>
  <c r="AJ25" a="1"/>
  <c r="AI25" s="1"/>
  <c r="AI25" a="1"/>
  <c r="AH25" s="1"/>
  <c r="AH25" a="1"/>
  <c r="AG25" s="1"/>
  <c r="AG25" a="1"/>
  <c r="AF25" s="1"/>
  <c r="AF25" s="1" a="1"/>
  <c r="AE25" s="1"/>
  <c r="AE25" a="1"/>
  <c r="AD25"/>
  <c r="AC25"/>
  <c r="AM24" s="1"/>
  <c r="AM24" a="1"/>
  <c r="AL24" s="1"/>
  <c r="AL24" s="1" a="1"/>
  <c r="AK24" s="1"/>
  <c r="AK24" a="1"/>
  <c r="AJ24" s="1"/>
  <c r="AJ24" a="1"/>
  <c r="AI24" s="1"/>
  <c r="AI24" a="1"/>
  <c r="AH24" s="1"/>
  <c r="AH24" a="1"/>
  <c r="AG24" s="1"/>
  <c r="AG24" a="1"/>
  <c r="AF24" s="1"/>
  <c r="AF24" s="1" a="1"/>
  <c r="AE24" s="1"/>
  <c r="AE24" a="1"/>
  <c r="AD24"/>
  <c r="AC24"/>
  <c r="B24"/>
  <c r="AM23" s="1"/>
  <c r="AM23" a="1"/>
  <c r="AL23" s="1"/>
  <c r="AL23" a="1"/>
  <c r="AK23" s="1"/>
  <c r="AK23" a="1"/>
  <c r="AJ23" s="1"/>
  <c r="AJ23" a="1"/>
  <c r="AI23" s="1"/>
  <c r="AI23" a="1"/>
  <c r="AH23" s="1"/>
  <c r="AH23" a="1"/>
  <c r="AG23" s="1"/>
  <c r="AG23" a="1"/>
  <c r="AF23" s="1"/>
  <c r="AF23" s="1" a="1"/>
  <c r="AE23" s="1"/>
  <c r="AE23" a="1"/>
  <c r="AD23"/>
  <c r="AC23"/>
  <c r="B23"/>
  <c r="AM22" s="1"/>
  <c r="AM22" a="1"/>
  <c r="AL22" s="1"/>
  <c r="AL22" a="1"/>
  <c r="AK22" s="1"/>
  <c r="AK22" a="1"/>
  <c r="AJ22" s="1"/>
  <c r="AJ22" a="1"/>
  <c r="AI22" s="1"/>
  <c r="AI22" a="1"/>
  <c r="AH22" s="1"/>
  <c r="AH22" a="1"/>
  <c r="AG22" s="1"/>
  <c r="AG22" a="1"/>
  <c r="AF22" s="1"/>
  <c r="AF22" s="1" a="1"/>
  <c r="AE22" s="1"/>
  <c r="AE22" a="1"/>
  <c r="AD22" s="1"/>
  <c r="AC22"/>
  <c r="AM21" s="1"/>
  <c r="AM21" a="1"/>
  <c r="AL21" s="1"/>
  <c r="AL21" a="1"/>
  <c r="AK21" s="1"/>
  <c r="AK21" a="1"/>
  <c r="AJ21" s="1"/>
  <c r="AJ21" a="1"/>
  <c r="AI21" s="1"/>
  <c r="AI21" a="1"/>
  <c r="AH21" s="1"/>
  <c r="AH21" a="1"/>
  <c r="AG21" s="1"/>
  <c r="AG21" a="1"/>
  <c r="AF21" s="1"/>
  <c r="AF21" s="1" a="1"/>
  <c r="AE21" s="1"/>
  <c r="AE21" a="1"/>
  <c r="AD21"/>
  <c r="AC21"/>
  <c r="AM20" s="1"/>
  <c r="AM20" a="1"/>
  <c r="AL20" s="1"/>
  <c r="AL20" s="1" a="1"/>
  <c r="AK20" s="1"/>
  <c r="AK20" a="1"/>
  <c r="AJ20" s="1"/>
  <c r="AJ20" a="1"/>
  <c r="AI20" s="1"/>
  <c r="AI20" a="1"/>
  <c r="AH20" s="1"/>
  <c r="AH20" a="1"/>
  <c r="AG20" s="1"/>
  <c r="AG20" a="1"/>
  <c r="AF20" s="1"/>
  <c r="AF20" s="1" a="1"/>
  <c r="AE20" s="1"/>
  <c r="AE20" a="1"/>
  <c r="AD20"/>
  <c r="AC20"/>
  <c r="B20"/>
  <c r="AM19" s="1"/>
  <c r="AM19" a="1"/>
  <c r="AL19" s="1"/>
  <c r="AL19" a="1"/>
  <c r="AK19" s="1"/>
  <c r="AK19" a="1"/>
  <c r="AJ19" s="1"/>
  <c r="AJ19" a="1"/>
  <c r="AI19" s="1"/>
  <c r="AI19" a="1"/>
  <c r="AH19" s="1"/>
  <c r="AH19" a="1"/>
  <c r="AG19" s="1"/>
  <c r="AG19" a="1"/>
  <c r="AF19" s="1"/>
  <c r="AF19" s="1" a="1"/>
  <c r="AE19" s="1"/>
  <c r="AE19" a="1"/>
  <c r="AD19"/>
  <c r="AC19"/>
  <c r="B19"/>
  <c r="AM18" s="1"/>
  <c r="AM18" a="1"/>
  <c r="AL18" s="1"/>
  <c r="AL18" a="1"/>
  <c r="AK18" s="1"/>
  <c r="AK18" a="1"/>
  <c r="AJ18" s="1"/>
  <c r="AJ18" a="1"/>
  <c r="AI18" s="1"/>
  <c r="AI18" a="1"/>
  <c r="AH18" s="1"/>
  <c r="AH18" a="1"/>
  <c r="AG18" s="1"/>
  <c r="AG18" a="1"/>
  <c r="AF18" s="1"/>
  <c r="AF18" s="1" a="1"/>
  <c r="AE18" s="1"/>
  <c r="AE18" a="1"/>
  <c r="AD18" s="1"/>
  <c r="AC18"/>
  <c r="AM17" s="1"/>
  <c r="AM17" a="1"/>
  <c r="AL17" s="1"/>
  <c r="AL17" a="1"/>
  <c r="AK17" s="1"/>
  <c r="AK17" a="1"/>
  <c r="AJ17" s="1"/>
  <c r="AJ17" a="1"/>
  <c r="AI17" s="1"/>
  <c r="AI17" a="1"/>
  <c r="AH17" s="1"/>
  <c r="AH17" a="1"/>
  <c r="AG17" s="1"/>
  <c r="AG17" a="1"/>
  <c r="AF17" s="1"/>
  <c r="AF17" s="1" a="1"/>
  <c r="AE17" s="1"/>
  <c r="AE17" a="1"/>
  <c r="AD17"/>
  <c r="AC17"/>
  <c r="AM16" s="1"/>
  <c r="AM16" a="1"/>
  <c r="AL16" s="1"/>
  <c r="AL16" a="1"/>
  <c r="AK16" s="1"/>
  <c r="AK16" a="1"/>
  <c r="AJ16" s="1"/>
  <c r="AJ16" a="1"/>
  <c r="AI16" s="1"/>
  <c r="AI16" a="1"/>
  <c r="AH16" s="1"/>
  <c r="AH16" a="1"/>
  <c r="AG16" s="1"/>
  <c r="AG16" a="1"/>
  <c r="AF16" s="1"/>
  <c r="AF16" s="1" a="1"/>
  <c r="AE16" s="1"/>
  <c r="AE16" a="1"/>
  <c r="AD16"/>
  <c r="AC16"/>
  <c r="AM15" s="1"/>
  <c r="AM15" a="1"/>
  <c r="AL15" s="1"/>
  <c r="AL15" a="1"/>
  <c r="AK15" s="1"/>
  <c r="AK15" a="1"/>
  <c r="AJ15" s="1"/>
  <c r="AJ15" a="1"/>
  <c r="AI15" s="1"/>
  <c r="AI15" a="1"/>
  <c r="AH15" s="1"/>
  <c r="AH15" a="1"/>
  <c r="AG15" s="1"/>
  <c r="AG15" a="1"/>
  <c r="AF15" s="1"/>
  <c r="AF15" s="1" a="1"/>
  <c r="AE15" s="1"/>
  <c r="AE15" a="1"/>
  <c r="AD15"/>
  <c r="AC15"/>
  <c r="AM14" s="1"/>
  <c r="AM14" a="1"/>
  <c r="AL14" s="1"/>
  <c r="AL14" a="1"/>
  <c r="AK14" s="1"/>
  <c r="AK14" a="1"/>
  <c r="AJ14" s="1"/>
  <c r="AJ14" a="1"/>
  <c r="AI14" s="1"/>
  <c r="AI14" a="1"/>
  <c r="AH14" s="1"/>
  <c r="AH14" a="1"/>
  <c r="AG14" s="1"/>
  <c r="AG14" a="1"/>
  <c r="AF14" s="1"/>
  <c r="AF14" s="1" a="1"/>
  <c r="AE14" s="1"/>
  <c r="AE14" a="1"/>
  <c r="AD14" s="1"/>
  <c r="AC14"/>
  <c r="AM13" s="1"/>
  <c r="AM13" a="1"/>
  <c r="AL13" s="1"/>
  <c r="AL13" a="1"/>
  <c r="AK13" s="1"/>
  <c r="AK13" a="1"/>
  <c r="AJ13" s="1"/>
  <c r="AJ13" a="1"/>
  <c r="AI13" s="1"/>
  <c r="AI13" a="1"/>
  <c r="AH13" s="1"/>
  <c r="AH13" a="1"/>
  <c r="AG13" s="1"/>
  <c r="AG13" a="1"/>
  <c r="AF13" s="1"/>
  <c r="AF13" s="1" a="1"/>
  <c r="AE13" s="1"/>
  <c r="AE13" a="1"/>
  <c r="AD13" s="1"/>
  <c r="AC13"/>
  <c r="AM12" s="1"/>
  <c r="AM12" a="1"/>
  <c r="AL12" s="1"/>
  <c r="AL12" a="1"/>
  <c r="AK12" s="1"/>
  <c r="AK12" a="1"/>
  <c r="AJ12" s="1"/>
  <c r="AJ12" a="1"/>
  <c r="AI12" s="1"/>
  <c r="AI12" a="1"/>
  <c r="AH12" s="1"/>
  <c r="AH12" a="1"/>
  <c r="AG12" s="1"/>
  <c r="AG12" a="1"/>
  <c r="AF12" s="1"/>
  <c r="AF12" s="1" a="1"/>
  <c r="AE12" s="1"/>
  <c r="AE12" a="1"/>
  <c r="AD12" s="1"/>
  <c r="AC12"/>
  <c r="AM11" s="1"/>
  <c r="AM11" a="1"/>
  <c r="AL11" s="1"/>
  <c r="AL11" a="1"/>
  <c r="AK11" s="1"/>
  <c r="AK11" a="1"/>
  <c r="AJ11" s="1"/>
  <c r="AJ11" a="1"/>
  <c r="AI11" s="1"/>
  <c r="AI11" a="1"/>
  <c r="AH11" s="1"/>
  <c r="AH11" a="1"/>
  <c r="AG11" s="1"/>
  <c r="AG11" a="1"/>
  <c r="AF11" s="1"/>
  <c r="AF11" s="1" a="1"/>
  <c r="AE11" s="1"/>
  <c r="AE11" a="1"/>
  <c r="AD11" s="1"/>
  <c r="AC11"/>
  <c r="AM10" s="1"/>
  <c r="AM10" a="1"/>
  <c r="AL10" s="1"/>
  <c r="AL10" a="1"/>
  <c r="AK10" s="1"/>
  <c r="AK10" a="1"/>
  <c r="AJ10" s="1"/>
  <c r="AJ10" a="1"/>
  <c r="AI10" s="1"/>
  <c r="AI10" a="1"/>
  <c r="AH10" s="1"/>
  <c r="AH10" a="1"/>
  <c r="AG10" s="1"/>
  <c r="AG10" a="1"/>
  <c r="AF10" s="1"/>
  <c r="AF10" s="1" a="1"/>
  <c r="AE10" s="1"/>
  <c r="AE10" a="1"/>
  <c r="AD10" s="1"/>
  <c r="AC10"/>
  <c r="AM9" s="1"/>
  <c r="AM9" a="1"/>
  <c r="AL9" s="1"/>
  <c r="AL9" a="1"/>
  <c r="AK9" s="1"/>
  <c r="AK9" a="1"/>
  <c r="AJ9" s="1"/>
  <c r="AJ9" a="1"/>
  <c r="AI9" s="1"/>
  <c r="AI9" a="1"/>
  <c r="AH9" s="1"/>
  <c r="AH9" a="1"/>
  <c r="AG9" s="1"/>
  <c r="AG9" a="1"/>
  <c r="AF9" s="1"/>
  <c r="AF9" s="1" a="1"/>
  <c r="AE9" s="1"/>
  <c r="AE9" a="1"/>
  <c r="AD9" s="1"/>
  <c r="AC9"/>
  <c r="AM8" s="1"/>
  <c r="AM8" a="1"/>
  <c r="AL8" s="1"/>
  <c r="AL8" a="1"/>
  <c r="AK8" s="1"/>
  <c r="AK8" a="1"/>
  <c r="AJ8" s="1"/>
  <c r="AJ8" a="1"/>
  <c r="AI8" s="1"/>
  <c r="AI8" a="1"/>
  <c r="AH8" s="1"/>
  <c r="AH8" a="1"/>
  <c r="AG8" s="1"/>
  <c r="AG8" a="1"/>
  <c r="AF8" s="1"/>
  <c r="AF8" s="1" a="1"/>
  <c r="AE8" s="1"/>
  <c r="AE8" a="1"/>
  <c r="AD8" s="1"/>
  <c r="AC8"/>
  <c r="AM7" s="1"/>
  <c r="AM7" a="1"/>
  <c r="AL7" s="1"/>
  <c r="AL7" a="1"/>
  <c r="AK7" s="1"/>
  <c r="AK7" a="1"/>
  <c r="AJ7" s="1"/>
  <c r="AJ7" a="1"/>
  <c r="AI7" s="1"/>
  <c r="AI7" a="1"/>
  <c r="AH7" s="1"/>
  <c r="AH7" a="1"/>
  <c r="AG7" s="1"/>
  <c r="AG7" a="1"/>
  <c r="AF7" s="1"/>
  <c r="AF7" a="1"/>
  <c r="AE7" s="1"/>
  <c r="AE7" a="1"/>
  <c r="AD7"/>
  <c r="AC7"/>
  <c r="AM63" i="199" s="1"/>
  <c r="AM63" s="1" a="1"/>
  <c r="AL63" s="1"/>
  <c r="AL63" s="1" a="1"/>
  <c r="AK63" s="1"/>
  <c r="AK63" a="1"/>
  <c r="AJ63" s="1"/>
  <c r="AJ63" a="1"/>
  <c r="AI63" s="1"/>
  <c r="AI63" a="1"/>
  <c r="AH63" s="1"/>
  <c r="AH63" a="1"/>
  <c r="AG63" s="1"/>
  <c r="AG63" a="1"/>
  <c r="AF63" s="1"/>
  <c r="AF63" s="1" a="1"/>
  <c r="AE63" s="1"/>
  <c r="AE63" a="1"/>
  <c r="AD63"/>
  <c r="AC63"/>
  <c r="AB63"/>
  <c r="AA63"/>
  <c r="Z63"/>
  <c r="Y63"/>
  <c r="X63"/>
  <c r="W63"/>
  <c r="V63"/>
  <c r="U63"/>
  <c r="T63"/>
  <c r="S63"/>
  <c r="R63"/>
  <c r="Q63"/>
  <c r="P63"/>
  <c r="O63"/>
  <c r="N63"/>
  <c r="M63"/>
  <c r="L63"/>
  <c r="K63"/>
  <c r="J63"/>
  <c r="I63"/>
  <c r="H63"/>
  <c r="G63"/>
  <c r="F63"/>
  <c r="E63"/>
  <c r="D63"/>
  <c r="C63"/>
  <c r="B63" s="1"/>
  <c r="AM62" s="1"/>
  <c r="AM62" a="1"/>
  <c r="AL62" s="1"/>
  <c r="AL62" a="1"/>
  <c r="AK62" s="1"/>
  <c r="AK62" a="1"/>
  <c r="AJ62" s="1"/>
  <c r="AJ62" a="1"/>
  <c r="AI62" s="1"/>
  <c r="AI62" a="1"/>
  <c r="AH62" s="1"/>
  <c r="AH62" a="1"/>
  <c r="AG62" s="1"/>
  <c r="AG62" a="1"/>
  <c r="AF62" s="1"/>
  <c r="AF62" a="1"/>
  <c r="AE62" s="1"/>
  <c r="AE62" a="1"/>
  <c r="AD62"/>
  <c r="AC62"/>
  <c r="AB62"/>
  <c r="AA62"/>
  <c r="Z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B62"/>
  <c r="AM61" s="1"/>
  <c r="AM61" a="1"/>
  <c r="AL61" s="1"/>
  <c r="AL61" a="1"/>
  <c r="AK61" s="1"/>
  <c r="AK61" a="1"/>
  <c r="AJ61" s="1"/>
  <c r="AJ61" a="1"/>
  <c r="AI61" s="1"/>
  <c r="AI61" a="1"/>
  <c r="AH61" s="1"/>
  <c r="AH61" a="1"/>
  <c r="AG61" s="1"/>
  <c r="AG61" a="1"/>
  <c r="AF61" s="1"/>
  <c r="AF61" s="1" a="1"/>
  <c r="AE61" s="1"/>
  <c r="AE61" a="1"/>
  <c r="AD61"/>
  <c r="AC61"/>
  <c r="AM60" s="1"/>
  <c r="AM60" a="1"/>
  <c r="AL60" s="1"/>
  <c r="AL60" a="1"/>
  <c r="AK60" s="1"/>
  <c r="AK60" a="1"/>
  <c r="AJ60" s="1"/>
  <c r="AJ60" a="1"/>
  <c r="AI60" s="1"/>
  <c r="AI60" a="1"/>
  <c r="AH60" s="1"/>
  <c r="AH60" a="1"/>
  <c r="AG60" s="1"/>
  <c r="AG60" a="1"/>
  <c r="AF60" s="1"/>
  <c r="AF60" s="1" a="1"/>
  <c r="AE60" s="1"/>
  <c r="AE60" a="1"/>
  <c r="AD60"/>
  <c r="AC60"/>
  <c r="AM59" s="1"/>
  <c r="AM59" s="1" a="1"/>
  <c r="AL59" s="1"/>
  <c r="AL59" a="1"/>
  <c r="AK59" s="1"/>
  <c r="AK59" a="1"/>
  <c r="AJ59" s="1"/>
  <c r="AJ59" a="1"/>
  <c r="AI59" s="1"/>
  <c r="AI59" a="1"/>
  <c r="AH59" s="1"/>
  <c r="AH59" a="1"/>
  <c r="AG59" s="1"/>
  <c r="AG59" a="1"/>
  <c r="AF59" s="1"/>
  <c r="AF59" s="1" a="1"/>
  <c r="AE59" s="1"/>
  <c r="AE59" a="1"/>
  <c r="AD59"/>
  <c r="AC59"/>
  <c r="B59"/>
  <c r="AM58" s="1"/>
  <c r="AM58" a="1"/>
  <c r="AL58" s="1"/>
  <c r="AL58" a="1"/>
  <c r="AK58" s="1"/>
  <c r="AK58" a="1"/>
  <c r="AJ58" s="1"/>
  <c r="AJ58" a="1"/>
  <c r="AI58" s="1"/>
  <c r="AI58" a="1"/>
  <c r="AH58" s="1"/>
  <c r="AH58" a="1"/>
  <c r="AG58" s="1"/>
  <c r="AG58" a="1"/>
  <c r="AF58" s="1"/>
  <c r="AF58" s="1" a="1"/>
  <c r="AE58" s="1"/>
  <c r="AE58" a="1"/>
  <c r="AD58" s="1"/>
  <c r="AC58"/>
  <c r="AM57" s="1"/>
  <c r="AM57" a="1"/>
  <c r="AL57" s="1"/>
  <c r="AL57" a="1"/>
  <c r="AK57" s="1"/>
  <c r="AK57" a="1"/>
  <c r="AJ57" s="1"/>
  <c r="AJ57" a="1"/>
  <c r="AI57" s="1"/>
  <c r="AI57" a="1"/>
  <c r="AH57" s="1"/>
  <c r="AH57" a="1"/>
  <c r="AG57" s="1"/>
  <c r="AG57" a="1"/>
  <c r="AF57" s="1"/>
  <c r="AF57" s="1" a="1"/>
  <c r="AE57" s="1"/>
  <c r="AE57" a="1"/>
  <c r="AD57" s="1"/>
  <c r="AC57"/>
  <c r="AM56" s="1"/>
  <c r="AM56" a="1"/>
  <c r="AL56" s="1"/>
  <c r="AL56" a="1"/>
  <c r="AK56" s="1"/>
  <c r="AK56" a="1"/>
  <c r="AJ56" s="1"/>
  <c r="AJ56" a="1"/>
  <c r="AI56" s="1"/>
  <c r="AI56" a="1"/>
  <c r="AH56" s="1"/>
  <c r="AH56" a="1"/>
  <c r="AG56" s="1"/>
  <c r="AG56" a="1"/>
  <c r="AF56" s="1"/>
  <c r="AF56" s="1" a="1"/>
  <c r="AE56" s="1"/>
  <c r="AE56" a="1"/>
  <c r="AD56" s="1"/>
  <c r="AC56"/>
  <c r="AM55" s="1"/>
  <c r="AM55" a="1"/>
  <c r="AL55" s="1"/>
  <c r="AL55" a="1"/>
  <c r="AK55" s="1"/>
  <c r="AK55" a="1"/>
  <c r="AJ55" s="1"/>
  <c r="AJ55" a="1"/>
  <c r="AI55" s="1"/>
  <c r="AI55" a="1"/>
  <c r="AH55" s="1"/>
  <c r="AH55" a="1"/>
  <c r="AG55" s="1"/>
  <c r="AG55" a="1"/>
  <c r="AF55" s="1"/>
  <c r="AF55" s="1" a="1"/>
  <c r="AE55" s="1"/>
  <c r="AE55" a="1"/>
  <c r="AD55" s="1"/>
  <c r="AC55"/>
  <c r="AM54" s="1"/>
  <c r="AM54" a="1"/>
  <c r="AL54" s="1"/>
  <c r="AL54" a="1"/>
  <c r="AK54" s="1"/>
  <c r="AK54" a="1"/>
  <c r="AJ54" s="1"/>
  <c r="AJ54" a="1"/>
  <c r="AI54" s="1"/>
  <c r="AI54" a="1"/>
  <c r="AH54" s="1"/>
  <c r="AH54" a="1"/>
  <c r="AG54" s="1"/>
  <c r="AG54" a="1"/>
  <c r="AF54" s="1"/>
  <c r="AF54" s="1" a="1"/>
  <c r="AE54" s="1"/>
  <c r="AE54" a="1"/>
  <c r="AD54" s="1"/>
  <c r="AC54"/>
  <c r="AM53" s="1"/>
  <c r="AM53" a="1"/>
  <c r="AL53" s="1"/>
  <c r="AL53" a="1"/>
  <c r="AK53" s="1"/>
  <c r="AK53" a="1"/>
  <c r="AJ53" s="1"/>
  <c r="AJ53" a="1"/>
  <c r="AI53" s="1"/>
  <c r="AI53" a="1"/>
  <c r="AH53" s="1"/>
  <c r="AH53" a="1"/>
  <c r="AG53" s="1"/>
  <c r="AG53" a="1"/>
  <c r="AF53" s="1"/>
  <c r="AF53" s="1" a="1"/>
  <c r="AE53" s="1"/>
  <c r="AE53" a="1"/>
  <c r="AD53" s="1"/>
  <c r="AC53"/>
  <c r="AM52" s="1"/>
  <c r="AM52" a="1"/>
  <c r="AL52" s="1"/>
  <c r="AL52" a="1"/>
  <c r="AK52" s="1"/>
  <c r="AK52" a="1"/>
  <c r="AJ52" s="1"/>
  <c r="AJ52" a="1"/>
  <c r="AI52" s="1"/>
  <c r="AI52" a="1"/>
  <c r="AH52" s="1"/>
  <c r="AH52" a="1"/>
  <c r="AG52" s="1"/>
  <c r="AG52" a="1"/>
  <c r="AF52" s="1"/>
  <c r="AF52" s="1" a="1"/>
  <c r="AE52" s="1"/>
  <c r="AE52" a="1"/>
  <c r="AD52"/>
  <c r="AC52"/>
  <c r="B52"/>
  <c r="AM51" s="1"/>
  <c r="AM51" s="1" a="1"/>
  <c r="AL51" s="1"/>
  <c r="AL51" a="1"/>
  <c r="AK51" s="1"/>
  <c r="AK51" a="1"/>
  <c r="AJ51" s="1"/>
  <c r="AJ51" a="1"/>
  <c r="AI51" s="1"/>
  <c r="AI51" a="1"/>
  <c r="AH51" s="1"/>
  <c r="AH51" a="1"/>
  <c r="AG51" s="1"/>
  <c r="AG51" a="1"/>
  <c r="AF51" s="1"/>
  <c r="AF51" s="1" a="1"/>
  <c r="AE51" s="1"/>
  <c r="AE51" a="1"/>
  <c r="AD51"/>
  <c r="AC51"/>
  <c r="B51"/>
  <c r="AM50" s="1"/>
  <c r="AM50" a="1"/>
  <c r="AL50" s="1"/>
  <c r="AL50" a="1"/>
  <c r="AK50" s="1"/>
  <c r="AK50" a="1"/>
  <c r="AJ50" s="1"/>
  <c r="AJ50" a="1"/>
  <c r="AI50" s="1"/>
  <c r="AI50" a="1"/>
  <c r="AH50" s="1"/>
  <c r="AH50" a="1"/>
  <c r="AG50" s="1"/>
  <c r="AG50" a="1"/>
  <c r="AF50" s="1"/>
  <c r="AF50" s="1" a="1"/>
  <c r="AE50" s="1"/>
  <c r="AE50" a="1"/>
  <c r="AD50" s="1"/>
  <c r="AC50"/>
  <c r="AM49" s="1"/>
  <c r="AM49" a="1"/>
  <c r="AL49" s="1"/>
  <c r="AL49" a="1"/>
  <c r="AK49" s="1"/>
  <c r="AK49" a="1"/>
  <c r="AJ49" s="1"/>
  <c r="AJ49" a="1"/>
  <c r="AI49" s="1"/>
  <c r="AI49" a="1"/>
  <c r="AH49" s="1"/>
  <c r="AH49" a="1"/>
  <c r="AG49" s="1"/>
  <c r="AG49" a="1"/>
  <c r="AF49" s="1"/>
  <c r="AF49" s="1" a="1"/>
  <c r="AE49" s="1"/>
  <c r="AE49" a="1"/>
  <c r="AD49" s="1"/>
  <c r="AC49"/>
  <c r="AM48" s="1"/>
  <c r="AM48" a="1"/>
  <c r="AL48" s="1"/>
  <c r="AL48" a="1"/>
  <c r="AK48" s="1"/>
  <c r="AK48" a="1"/>
  <c r="AJ48" s="1"/>
  <c r="AJ48" a="1"/>
  <c r="AI48" s="1"/>
  <c r="AI48" a="1"/>
  <c r="AH48" s="1"/>
  <c r="AH48" a="1"/>
  <c r="AG48" s="1"/>
  <c r="AG48" a="1"/>
  <c r="AF48" s="1"/>
  <c r="AF48" s="1" a="1"/>
  <c r="AE48" s="1"/>
  <c r="AE48" a="1"/>
  <c r="AD48"/>
  <c r="AC48"/>
  <c r="B48"/>
  <c r="AM47" s="1"/>
  <c r="AM47" s="1" a="1"/>
  <c r="AL47" s="1"/>
  <c r="AL47" a="1"/>
  <c r="AK47" s="1"/>
  <c r="AK47" a="1"/>
  <c r="AJ47" s="1"/>
  <c r="AJ47" a="1"/>
  <c r="AI47" s="1"/>
  <c r="AI47" a="1"/>
  <c r="AH47" s="1"/>
  <c r="AH47" a="1"/>
  <c r="AG47" s="1"/>
  <c r="AG47" a="1"/>
  <c r="AF47" s="1"/>
  <c r="AF47" s="1" a="1"/>
  <c r="AE47" s="1"/>
  <c r="AE47" a="1"/>
  <c r="AD47"/>
  <c r="AC47"/>
  <c r="B47"/>
  <c r="AM46" s="1"/>
  <c r="AM46" a="1"/>
  <c r="AL46" s="1"/>
  <c r="AL46" a="1"/>
  <c r="AK46" s="1"/>
  <c r="AK46" a="1"/>
  <c r="AJ46" s="1"/>
  <c r="AJ46" a="1"/>
  <c r="AI46" s="1"/>
  <c r="AI46" a="1"/>
  <c r="AH46" s="1"/>
  <c r="AH46" a="1"/>
  <c r="AG46" s="1"/>
  <c r="AG46" a="1"/>
  <c r="AF46" s="1"/>
  <c r="AF46" s="1" a="1"/>
  <c r="AE46" s="1"/>
  <c r="AE46" a="1"/>
  <c r="AD46" s="1"/>
  <c r="AC46"/>
  <c r="AM45" s="1"/>
  <c r="AM45" a="1"/>
  <c r="AL45" s="1"/>
  <c r="AL45" a="1"/>
  <c r="AK45" s="1"/>
  <c r="AK45" a="1"/>
  <c r="AJ45" s="1"/>
  <c r="AJ45" a="1"/>
  <c r="AI45" s="1"/>
  <c r="AI45" a="1"/>
  <c r="AH45" s="1"/>
  <c r="AH45" a="1"/>
  <c r="AG45" s="1"/>
  <c r="AG45" a="1"/>
  <c r="AF45" s="1"/>
  <c r="AF45" s="1" a="1"/>
  <c r="AE45" s="1"/>
  <c r="AE45" a="1"/>
  <c r="AD45"/>
  <c r="AC45"/>
  <c r="AM44" s="1"/>
  <c r="AM44" a="1"/>
  <c r="AL44" s="1"/>
  <c r="AL44" a="1"/>
  <c r="AK44" s="1"/>
  <c r="AK44" a="1"/>
  <c r="AJ44" s="1"/>
  <c r="AJ44" a="1"/>
  <c r="AI44" s="1"/>
  <c r="AI44" a="1"/>
  <c r="AH44" s="1"/>
  <c r="AH44" a="1"/>
  <c r="AG44" s="1"/>
  <c r="AG44" a="1"/>
  <c r="AF44" s="1"/>
  <c r="AF44" s="1" a="1"/>
  <c r="AE44" s="1"/>
  <c r="AE44" a="1"/>
  <c r="AD44"/>
  <c r="AC44"/>
  <c r="AM43" s="1"/>
  <c r="AM43" a="1"/>
  <c r="AL43" s="1"/>
  <c r="AL43" a="1"/>
  <c r="AK43" s="1"/>
  <c r="AK43" a="1"/>
  <c r="AJ43" s="1"/>
  <c r="AJ43" a="1"/>
  <c r="AI43" s="1"/>
  <c r="AI43" a="1"/>
  <c r="AH43" s="1"/>
  <c r="AH43" a="1"/>
  <c r="AG43" s="1"/>
  <c r="AG43" a="1"/>
  <c r="AF43" s="1"/>
  <c r="AF43" s="1" a="1"/>
  <c r="AE43" s="1"/>
  <c r="AE43" a="1"/>
  <c r="AD43" s="1"/>
  <c r="AC43"/>
  <c r="AM42" s="1"/>
  <c r="AM42" a="1"/>
  <c r="AL42" s="1"/>
  <c r="AL42" a="1"/>
  <c r="AK42" s="1"/>
  <c r="AK42" a="1"/>
  <c r="AJ42" s="1"/>
  <c r="AJ42" a="1"/>
  <c r="AI42" s="1"/>
  <c r="AI42" a="1"/>
  <c r="AH42" s="1"/>
  <c r="AH42" a="1"/>
  <c r="AG42" s="1"/>
  <c r="AG42" a="1"/>
  <c r="AF42" s="1"/>
  <c r="AF42" s="1" a="1"/>
  <c r="AE42" s="1"/>
  <c r="AE42" a="1"/>
  <c r="AD42"/>
  <c r="AC42"/>
  <c r="AM41" s="1"/>
  <c r="AM41" a="1"/>
  <c r="AL41" s="1"/>
  <c r="AL41" a="1"/>
  <c r="AK41" s="1"/>
  <c r="AK41" a="1"/>
  <c r="AJ41" s="1"/>
  <c r="AJ41" a="1"/>
  <c r="AI41" s="1"/>
  <c r="AI41" a="1"/>
  <c r="AH41" s="1"/>
  <c r="AH41" a="1"/>
  <c r="AG41" s="1"/>
  <c r="AG41" a="1"/>
  <c r="AF41" s="1"/>
  <c r="AF41" s="1" a="1"/>
  <c r="AE41" s="1"/>
  <c r="AE41" a="1"/>
  <c r="AD41"/>
  <c r="AC41"/>
  <c r="AM40" s="1"/>
  <c r="AM40" a="1"/>
  <c r="AL40" s="1"/>
  <c r="AL40" a="1"/>
  <c r="AK40" s="1"/>
  <c r="AK40" a="1"/>
  <c r="AJ40" s="1"/>
  <c r="AJ40" a="1"/>
  <c r="AI40" s="1"/>
  <c r="AI40" a="1"/>
  <c r="AH40" s="1"/>
  <c r="AH40" a="1"/>
  <c r="AG40" s="1"/>
  <c r="AG40" a="1"/>
  <c r="AF40" s="1"/>
  <c r="AF40" s="1" a="1"/>
  <c r="AE40" s="1"/>
  <c r="AE40" a="1"/>
  <c r="AD40"/>
  <c r="AC40"/>
  <c r="AM39" s="1"/>
  <c r="AM39" a="1"/>
  <c r="AL39" s="1"/>
  <c r="AL39" a="1"/>
  <c r="AK39" s="1"/>
  <c r="AK39" a="1"/>
  <c r="AJ39" s="1"/>
  <c r="AJ39" a="1"/>
  <c r="AI39" s="1"/>
  <c r="AI39" a="1"/>
  <c r="AH39" s="1"/>
  <c r="AH39" a="1"/>
  <c r="AG39" s="1"/>
  <c r="AG39" a="1"/>
  <c r="AF39" s="1"/>
  <c r="AF39" s="1" a="1"/>
  <c r="AE39" s="1"/>
  <c r="AE39" a="1"/>
  <c r="AD39" s="1"/>
  <c r="AC39"/>
  <c r="AM38" s="1"/>
  <c r="AM38" a="1"/>
  <c r="AL38" s="1"/>
  <c r="AL38" a="1"/>
  <c r="AK38" s="1"/>
  <c r="AK38" a="1"/>
  <c r="AJ38" s="1"/>
  <c r="AJ38" a="1"/>
  <c r="AI38" s="1"/>
  <c r="AI38" a="1"/>
  <c r="AH38" s="1"/>
  <c r="AH38" a="1"/>
  <c r="AG38" s="1"/>
  <c r="AG38" a="1"/>
  <c r="AF38" s="1"/>
  <c r="AF38" s="1" a="1"/>
  <c r="AE38" s="1"/>
  <c r="AE38" a="1"/>
  <c r="AD38"/>
  <c r="AC38"/>
  <c r="AM37" s="1"/>
  <c r="AM37" a="1"/>
  <c r="AL37" s="1"/>
  <c r="AL37" a="1"/>
  <c r="AK37" s="1"/>
  <c r="AK37" a="1"/>
  <c r="AJ37" s="1"/>
  <c r="AJ37" a="1"/>
  <c r="AI37" s="1"/>
  <c r="AI37" a="1"/>
  <c r="AH37" s="1"/>
  <c r="AH37" a="1"/>
  <c r="AG37" s="1"/>
  <c r="AG37" a="1"/>
  <c r="AF37" s="1"/>
  <c r="AF37" s="1" a="1"/>
  <c r="AE37" s="1"/>
  <c r="AE37" a="1"/>
  <c r="AD37"/>
  <c r="AC37"/>
  <c r="AM36" s="1"/>
  <c r="AM36" a="1"/>
  <c r="AL36" s="1"/>
  <c r="AL36" a="1"/>
  <c r="AK36" s="1"/>
  <c r="AK36" a="1"/>
  <c r="AJ36" s="1"/>
  <c r="AJ36" a="1"/>
  <c r="AI36" s="1"/>
  <c r="AI36" a="1"/>
  <c r="AH36" s="1"/>
  <c r="AH36" a="1"/>
  <c r="AG36" s="1"/>
  <c r="AG36" a="1"/>
  <c r="AF36" s="1"/>
  <c r="AF36" s="1" a="1"/>
  <c r="AE36" s="1"/>
  <c r="AE36" a="1"/>
  <c r="AD36"/>
  <c r="AC36"/>
  <c r="AM35" s="1"/>
  <c r="AM35" a="1"/>
  <c r="AL35" s="1"/>
  <c r="AL35" a="1"/>
  <c r="AK35" s="1"/>
  <c r="AK35" a="1"/>
  <c r="AJ35" s="1"/>
  <c r="AJ35" a="1"/>
  <c r="AI35" s="1"/>
  <c r="AI35" a="1"/>
  <c r="AH35" s="1"/>
  <c r="AH35" a="1"/>
  <c r="AG35" s="1"/>
  <c r="AG35" a="1"/>
  <c r="AF35" s="1"/>
  <c r="AF35" a="1"/>
  <c r="AE35" s="1"/>
  <c r="AE35" a="1"/>
  <c r="AD35"/>
  <c r="AC35"/>
  <c r="AM34" s="1"/>
  <c r="AM34" a="1"/>
  <c r="AL34" s="1"/>
  <c r="AL34" a="1"/>
  <c r="AK34" s="1"/>
  <c r="AK34" a="1"/>
  <c r="AJ34" s="1"/>
  <c r="AJ34" a="1"/>
  <c r="AI34" s="1"/>
  <c r="AI34" a="1"/>
  <c r="AH34" s="1"/>
  <c r="AH34" a="1"/>
  <c r="AG34" s="1"/>
  <c r="AG34" a="1"/>
  <c r="AF34" s="1"/>
  <c r="AF34" s="1" a="1"/>
  <c r="AE34" s="1"/>
  <c r="AE34" a="1"/>
  <c r="AD34"/>
  <c r="AC34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B34"/>
  <c r="AM33" s="1"/>
  <c r="AM33" s="1" a="1"/>
  <c r="AL33" s="1"/>
  <c r="AL33" a="1"/>
  <c r="AK33" s="1"/>
  <c r="AK33" a="1"/>
  <c r="AJ33" s="1"/>
  <c r="AJ33" a="1"/>
  <c r="AI33" s="1"/>
  <c r="AI33" a="1"/>
  <c r="AH33" s="1"/>
  <c r="AH33" a="1"/>
  <c r="AG33" s="1"/>
  <c r="AG33" a="1"/>
  <c r="AF33" s="1"/>
  <c r="AF33" s="1" a="1"/>
  <c r="AE33" s="1"/>
  <c r="AE33" a="1"/>
  <c r="AD33"/>
  <c r="AC33"/>
  <c r="X33"/>
  <c r="B33"/>
  <c r="AM32" s="1"/>
  <c r="AM32" a="1"/>
  <c r="AL32" s="1"/>
  <c r="AL32" a="1"/>
  <c r="AK32" s="1"/>
  <c r="AK32" a="1"/>
  <c r="AJ32" s="1"/>
  <c r="AJ32" a="1"/>
  <c r="AI32" s="1"/>
  <c r="AI32" a="1"/>
  <c r="AH32" s="1"/>
  <c r="AH32" a="1"/>
  <c r="AG32" s="1"/>
  <c r="AG32" a="1"/>
  <c r="AF32" s="1"/>
  <c r="AF32" s="1" a="1"/>
  <c r="AE32" s="1"/>
  <c r="AE32" a="1"/>
  <c r="AD32" s="1"/>
  <c r="AC32"/>
  <c r="AM31" s="1"/>
  <c r="AM31" a="1"/>
  <c r="AL31" s="1"/>
  <c r="AL31" a="1"/>
  <c r="AK31" s="1"/>
  <c r="AK31" a="1"/>
  <c r="AJ31" s="1"/>
  <c r="AJ31" a="1"/>
  <c r="AI31" s="1"/>
  <c r="AI31" a="1"/>
  <c r="AH31" s="1"/>
  <c r="AH31" a="1"/>
  <c r="AG31" s="1"/>
  <c r="AG31" a="1"/>
  <c r="AF31" s="1"/>
  <c r="AF31" s="1" a="1"/>
  <c r="AE31" s="1"/>
  <c r="AE31" a="1"/>
  <c r="AD31" s="1"/>
  <c r="AC31"/>
  <c r="B31"/>
  <c r="AM30" s="1"/>
  <c r="AM30" a="1"/>
  <c r="AL30" s="1"/>
  <c r="AL30" a="1"/>
  <c r="AK30" s="1"/>
  <c r="AK30" a="1"/>
  <c r="AJ30" s="1"/>
  <c r="AJ30" a="1"/>
  <c r="AI30" s="1"/>
  <c r="AI30" a="1"/>
  <c r="AH30" s="1"/>
  <c r="AH30" a="1"/>
  <c r="AG30" s="1"/>
  <c r="AG30" a="1"/>
  <c r="AF30" s="1"/>
  <c r="AF30" s="1" a="1"/>
  <c r="AE30" s="1"/>
  <c r="AE30" a="1"/>
  <c r="AD30" s="1"/>
  <c r="AC30"/>
  <c r="AM29" s="1"/>
  <c r="AM29" a="1"/>
  <c r="AL29" s="1"/>
  <c r="AL29" a="1"/>
  <c r="AK29" s="1"/>
  <c r="AK29" a="1"/>
  <c r="AJ29" s="1"/>
  <c r="AJ29" a="1"/>
  <c r="AI29" s="1"/>
  <c r="AI29" a="1"/>
  <c r="AH29" s="1"/>
  <c r="AH29" a="1"/>
  <c r="AG29" s="1"/>
  <c r="AG29" a="1"/>
  <c r="AF29" s="1"/>
  <c r="AF29" s="1" a="1"/>
  <c r="AE29" s="1"/>
  <c r="AE29" a="1"/>
  <c r="AD29" s="1"/>
  <c r="AC29"/>
  <c r="AM28" s="1"/>
  <c r="AM28" a="1"/>
  <c r="AL28" s="1"/>
  <c r="AL28" a="1"/>
  <c r="AK28" s="1"/>
  <c r="AK28" a="1"/>
  <c r="AJ28" s="1"/>
  <c r="AJ28" a="1"/>
  <c r="AI28" s="1"/>
  <c r="AI28" a="1"/>
  <c r="AH28" s="1"/>
  <c r="AH28" a="1"/>
  <c r="AG28" s="1"/>
  <c r="AG28" a="1"/>
  <c r="AF28" s="1"/>
  <c r="AF28" s="1" a="1"/>
  <c r="AE28" s="1"/>
  <c r="AE28" a="1"/>
  <c r="AD28" s="1"/>
  <c r="AC28"/>
  <c r="AM27" s="1"/>
  <c r="AM27" s="1" a="1"/>
  <c r="AL27" s="1"/>
  <c r="AL27" a="1"/>
  <c r="AK27" s="1"/>
  <c r="AK27" a="1"/>
  <c r="AJ27" s="1"/>
  <c r="AJ27" a="1"/>
  <c r="AI27" s="1"/>
  <c r="AI27" a="1"/>
  <c r="AH27" s="1"/>
  <c r="AH27" a="1"/>
  <c r="AG27" s="1"/>
  <c r="AG27" a="1"/>
  <c r="AF27" s="1"/>
  <c r="AF27" s="1" a="1"/>
  <c r="AE27" s="1"/>
  <c r="AE27" a="1"/>
  <c r="AD27"/>
  <c r="AC27"/>
  <c r="B27"/>
  <c r="AM26" s="1"/>
  <c r="AM26" a="1"/>
  <c r="AL26" s="1"/>
  <c r="AL26" a="1"/>
  <c r="AK26" s="1"/>
  <c r="AK26" a="1"/>
  <c r="AJ26" s="1"/>
  <c r="AJ26" a="1"/>
  <c r="AI26" s="1"/>
  <c r="AI26" a="1"/>
  <c r="AH26" s="1"/>
  <c r="AH26" a="1"/>
  <c r="AG26" s="1"/>
  <c r="AG26" a="1"/>
  <c r="AF26" s="1"/>
  <c r="AF26" s="1" a="1"/>
  <c r="AE26" s="1"/>
  <c r="AE26" a="1"/>
  <c r="AD26" s="1"/>
  <c r="AC26"/>
  <c r="AM25" s="1"/>
  <c r="AM25" a="1"/>
  <c r="AL25" s="1"/>
  <c r="AL25" a="1"/>
  <c r="AK25" s="1"/>
  <c r="AK25" a="1"/>
  <c r="AJ25" s="1"/>
  <c r="AJ25" a="1"/>
  <c r="AI25" s="1"/>
  <c r="AI25" a="1"/>
  <c r="AH25" s="1"/>
  <c r="AH25" a="1"/>
  <c r="AG25" s="1"/>
  <c r="AG25" a="1"/>
  <c r="AF25" s="1"/>
  <c r="AF25" s="1" a="1"/>
  <c r="AE25" s="1"/>
  <c r="AE25" a="1"/>
  <c r="AD25" s="1"/>
  <c r="AC25"/>
  <c r="AM24" s="1"/>
  <c r="AM24" a="1"/>
  <c r="AL24" s="1"/>
  <c r="AL24" a="1"/>
  <c r="AK24" s="1"/>
  <c r="AK24" a="1"/>
  <c r="AJ24" s="1"/>
  <c r="AJ24" a="1"/>
  <c r="AI24" s="1"/>
  <c r="AI24" a="1"/>
  <c r="AH24" s="1"/>
  <c r="AH24" a="1"/>
  <c r="AG24" s="1"/>
  <c r="AG24" a="1"/>
  <c r="AF24" s="1"/>
  <c r="AF24" s="1" a="1"/>
  <c r="AE24" s="1"/>
  <c r="AE24" a="1"/>
  <c r="AD24"/>
  <c r="AC24"/>
  <c r="B24"/>
  <c r="AM23" s="1"/>
  <c r="AM23" s="1" a="1"/>
  <c r="AL23" s="1"/>
  <c r="AL23" a="1"/>
  <c r="AK23" s="1"/>
  <c r="AK23" a="1"/>
  <c r="AJ23" s="1"/>
  <c r="AJ23" a="1"/>
  <c r="AI23" s="1"/>
  <c r="AI23" a="1"/>
  <c r="AH23" s="1"/>
  <c r="AH23" a="1"/>
  <c r="AG23" s="1"/>
  <c r="AG23" a="1"/>
  <c r="AF23" s="1"/>
  <c r="AF23" s="1" a="1"/>
  <c r="AE23" s="1"/>
  <c r="AE23" a="1"/>
  <c r="AD23"/>
  <c r="AC23"/>
  <c r="B23"/>
  <c r="AM22" s="1"/>
  <c r="AM22" a="1"/>
  <c r="AL22" s="1"/>
  <c r="AL22" a="1"/>
  <c r="AK22" s="1"/>
  <c r="AK22" a="1"/>
  <c r="AJ22" s="1"/>
  <c r="AJ22" a="1"/>
  <c r="AI22" s="1"/>
  <c r="AI22" a="1"/>
  <c r="AH22" s="1"/>
  <c r="AH22" a="1"/>
  <c r="AG22" s="1"/>
  <c r="AG22" a="1"/>
  <c r="AF22" s="1"/>
  <c r="AF22" s="1" a="1"/>
  <c r="AE22" s="1"/>
  <c r="AE22" a="1"/>
  <c r="AD22" s="1"/>
  <c r="AC22"/>
  <c r="AM21" s="1"/>
  <c r="AM21" a="1"/>
  <c r="AL21" s="1"/>
  <c r="AL21" a="1"/>
  <c r="AK21" s="1"/>
  <c r="AK21" a="1"/>
  <c r="AJ21" s="1"/>
  <c r="AJ21" a="1"/>
  <c r="AI21" s="1"/>
  <c r="AI21" a="1"/>
  <c r="AH21" s="1"/>
  <c r="AH21" a="1"/>
  <c r="AG21" s="1"/>
  <c r="AG21" a="1"/>
  <c r="AF21" s="1"/>
  <c r="AF21" s="1" a="1"/>
  <c r="AE21" s="1"/>
  <c r="AE21" a="1"/>
  <c r="AD21" s="1"/>
  <c r="AC21"/>
  <c r="AM20" s="1"/>
  <c r="AM20" a="1"/>
  <c r="AL20" s="1"/>
  <c r="AL20" a="1"/>
  <c r="AK20" s="1"/>
  <c r="AK20" a="1"/>
  <c r="AJ20" s="1"/>
  <c r="AJ20" a="1"/>
  <c r="AI20" s="1"/>
  <c r="AI20" a="1"/>
  <c r="AH20" s="1"/>
  <c r="AH20" a="1"/>
  <c r="AG20" s="1"/>
  <c r="AG20" a="1"/>
  <c r="AF20" s="1"/>
  <c r="AF20" s="1" a="1"/>
  <c r="AE20" s="1"/>
  <c r="AE20" a="1"/>
  <c r="AD20" s="1"/>
  <c r="AC20"/>
  <c r="AM19" s="1"/>
  <c r="AM19" s="1" a="1"/>
  <c r="AL19" s="1"/>
  <c r="AL19" a="1"/>
  <c r="AK19" s="1"/>
  <c r="AK19" a="1"/>
  <c r="AJ19" s="1"/>
  <c r="AJ19" a="1"/>
  <c r="AI19" s="1"/>
  <c r="AI19" a="1"/>
  <c r="AH19" s="1"/>
  <c r="AH19" a="1"/>
  <c r="AG19" s="1"/>
  <c r="AG19" a="1"/>
  <c r="AF19" s="1"/>
  <c r="AF19" s="1" a="1"/>
  <c r="AE19" s="1"/>
  <c r="AE19" a="1"/>
  <c r="AD19"/>
  <c r="AC19"/>
  <c r="B19"/>
  <c r="AM18" s="1"/>
  <c r="AM18" a="1"/>
  <c r="AL18" s="1"/>
  <c r="AL18" a="1"/>
  <c r="AK18" s="1"/>
  <c r="AK18" a="1"/>
  <c r="AJ18" s="1"/>
  <c r="AJ18" a="1"/>
  <c r="AI18" s="1"/>
  <c r="AI18" a="1"/>
  <c r="AH18" s="1"/>
  <c r="AH18" a="1"/>
  <c r="AG18" s="1"/>
  <c r="AG18" a="1"/>
  <c r="AF18" s="1"/>
  <c r="AF18" s="1" a="1"/>
  <c r="AE18" s="1"/>
  <c r="AE18" a="1"/>
  <c r="AD18" s="1"/>
  <c r="AC18"/>
  <c r="AM17" s="1"/>
  <c r="AM17" a="1"/>
  <c r="AL17" s="1"/>
  <c r="AL17" a="1"/>
  <c r="AK17" s="1"/>
  <c r="AK17" a="1"/>
  <c r="AJ17" s="1"/>
  <c r="AJ17" a="1"/>
  <c r="AI17" s="1"/>
  <c r="AI17" a="1"/>
  <c r="AH17" s="1"/>
  <c r="AH17" a="1"/>
  <c r="AG17" s="1"/>
  <c r="AG17" a="1"/>
  <c r="AF17" s="1"/>
  <c r="AF17" s="1" a="1"/>
  <c r="AE17" s="1"/>
  <c r="AE17" a="1"/>
  <c r="AD17" s="1"/>
  <c r="AC17"/>
  <c r="AM16" s="1"/>
  <c r="AM16" a="1"/>
  <c r="AL16" s="1"/>
  <c r="AL16" a="1"/>
  <c r="AK16" s="1"/>
  <c r="AK16" a="1"/>
  <c r="AJ16" s="1"/>
  <c r="AJ16" a="1"/>
  <c r="AI16" s="1"/>
  <c r="AI16" a="1"/>
  <c r="AH16" s="1"/>
  <c r="AH16" a="1"/>
  <c r="AG16" s="1"/>
  <c r="AG16" a="1"/>
  <c r="AF16" s="1"/>
  <c r="AF16" s="1" a="1"/>
  <c r="AE16" s="1"/>
  <c r="AE16" a="1"/>
  <c r="AD16" s="1"/>
  <c r="AC16"/>
  <c r="AM15" s="1"/>
  <c r="AM15" a="1"/>
  <c r="AL15" s="1"/>
  <c r="AL15" a="1"/>
  <c r="AK15" s="1"/>
  <c r="AK15" a="1"/>
  <c r="AJ15" s="1"/>
  <c r="AJ15" a="1"/>
  <c r="AI15" s="1"/>
  <c r="AI15" a="1"/>
  <c r="AH15" s="1"/>
  <c r="AH15" a="1"/>
  <c r="AG15" s="1"/>
  <c r="AG15" a="1"/>
  <c r="AF15" s="1"/>
  <c r="AF15" s="1" a="1"/>
  <c r="AE15" s="1"/>
  <c r="AE15" a="1"/>
  <c r="AD15" s="1"/>
  <c r="AC15"/>
  <c r="AM14" s="1"/>
  <c r="AM14" a="1"/>
  <c r="AL14" s="1"/>
  <c r="AL14" a="1"/>
  <c r="AK14" s="1"/>
  <c r="AK14" a="1"/>
  <c r="AJ14" s="1"/>
  <c r="AJ14" a="1"/>
  <c r="AI14" s="1"/>
  <c r="AI14" a="1"/>
  <c r="AH14" s="1"/>
  <c r="AH14" a="1"/>
  <c r="AG14" s="1"/>
  <c r="AG14" a="1"/>
  <c r="AF14" s="1"/>
  <c r="AF14" s="1" a="1"/>
  <c r="AE14" s="1"/>
  <c r="AE14" a="1"/>
  <c r="AD14" s="1"/>
  <c r="AC14"/>
  <c r="AM13" s="1"/>
  <c r="AM13" a="1"/>
  <c r="AL13" s="1"/>
  <c r="AL13" a="1"/>
  <c r="AK13" s="1"/>
  <c r="AK13" a="1"/>
  <c r="AJ13" s="1"/>
  <c r="AJ13" a="1"/>
  <c r="AI13" s="1"/>
  <c r="AI13" a="1"/>
  <c r="AH13" s="1"/>
  <c r="AH13" a="1"/>
  <c r="AG13" s="1"/>
  <c r="AG13" a="1"/>
  <c r="AF13" s="1"/>
  <c r="AF13" s="1" a="1"/>
  <c r="AE13" s="1"/>
  <c r="AE13" a="1"/>
  <c r="AD13" s="1"/>
  <c r="AC13"/>
  <c r="AM12" s="1"/>
  <c r="AM12" a="1"/>
  <c r="AL12" s="1"/>
  <c r="AL12" a="1"/>
  <c r="AK12" s="1"/>
  <c r="AK12" a="1"/>
  <c r="AJ12" s="1"/>
  <c r="AJ12" a="1"/>
  <c r="AI12" s="1"/>
  <c r="AI12" a="1"/>
  <c r="AH12" s="1"/>
  <c r="AH12" a="1"/>
  <c r="AG12" s="1"/>
  <c r="AG12" a="1"/>
  <c r="AF12" s="1"/>
  <c r="AF12" s="1" a="1"/>
  <c r="AE12" s="1"/>
  <c r="AE12" a="1"/>
  <c r="AD12" s="1"/>
  <c r="AC12"/>
  <c r="AM11" s="1"/>
  <c r="AM11" a="1"/>
  <c r="AL11" s="1"/>
  <c r="AL11" a="1"/>
  <c r="AK11" s="1"/>
  <c r="AK11" a="1"/>
  <c r="AJ11" s="1"/>
  <c r="AJ11" a="1"/>
  <c r="AI11" s="1"/>
  <c r="AI11" a="1"/>
  <c r="AH11" s="1"/>
  <c r="AH11" a="1"/>
  <c r="AG11" s="1"/>
  <c r="AG11" a="1"/>
  <c r="AF11" s="1"/>
  <c r="AF11" s="1" a="1"/>
  <c r="AE11" s="1"/>
  <c r="AE11" a="1"/>
  <c r="AD11" s="1"/>
  <c r="AC11"/>
  <c r="AM10" s="1"/>
  <c r="AM10" a="1"/>
  <c r="AL10" s="1"/>
  <c r="AL10" a="1"/>
  <c r="AK10" s="1"/>
  <c r="AK10" a="1"/>
  <c r="AJ10" s="1"/>
  <c r="AJ10" a="1"/>
  <c r="AI10" s="1"/>
  <c r="AI10" a="1"/>
  <c r="AH10" s="1"/>
  <c r="AH10" a="1"/>
  <c r="AG10" s="1"/>
  <c r="AG10" a="1"/>
  <c r="AF10" s="1"/>
  <c r="AF10" s="1" a="1"/>
  <c r="AE10" s="1"/>
  <c r="AE10" a="1"/>
  <c r="AD10" s="1"/>
  <c r="AC10"/>
  <c r="AM9" s="1"/>
  <c r="AM9" a="1"/>
  <c r="AL9" s="1"/>
  <c r="AL9" a="1"/>
  <c r="AK9" s="1"/>
  <c r="AK9" a="1"/>
  <c r="AJ9" s="1"/>
  <c r="AJ9" a="1"/>
  <c r="AI9" s="1"/>
  <c r="AI9" a="1"/>
  <c r="AH9" s="1"/>
  <c r="AH9" a="1"/>
  <c r="AG9" s="1"/>
  <c r="AG9" a="1"/>
  <c r="AF9" s="1"/>
  <c r="AF9" s="1" a="1"/>
  <c r="AE9" s="1"/>
  <c r="AE9" a="1"/>
  <c r="AD9" s="1"/>
  <c r="AC9"/>
  <c r="AM8" s="1"/>
  <c r="AM8" a="1"/>
  <c r="AL8" s="1"/>
  <c r="AL8" a="1"/>
  <c r="AK8" s="1"/>
  <c r="AK8" a="1"/>
  <c r="AJ8" s="1"/>
  <c r="AJ8" a="1"/>
  <c r="AI8" s="1"/>
  <c r="AI8" a="1"/>
  <c r="AH8" s="1"/>
  <c r="AH8" a="1"/>
  <c r="AG8" s="1"/>
  <c r="AG8" a="1"/>
  <c r="AF8" s="1"/>
  <c r="AF8" s="1" a="1"/>
  <c r="AE8" s="1"/>
  <c r="AE8" a="1"/>
  <c r="AD8"/>
  <c r="AC8"/>
  <c r="AM7" s="1"/>
  <c r="AM7" a="1"/>
  <c r="AL7" s="1"/>
  <c r="AL7" a="1"/>
  <c r="AK7" s="1"/>
  <c r="AK7" a="1"/>
  <c r="AJ7" s="1"/>
  <c r="AJ7" a="1"/>
  <c r="AI7" s="1"/>
  <c r="AI7" a="1"/>
  <c r="AH7" s="1"/>
  <c r="AH7" a="1"/>
  <c r="AG7" s="1"/>
  <c r="AG7" a="1"/>
  <c r="AF7" s="1"/>
  <c r="AF7" a="1"/>
  <c r="AE7" s="1"/>
  <c r="AE7" a="1"/>
  <c r="AD7"/>
  <c r="AC7"/>
  <c r="AM63" i="198" s="1"/>
  <c r="AM63" a="1"/>
  <c r="AL63" s="1"/>
  <c r="AL63" a="1"/>
  <c r="AK63" s="1"/>
  <c r="AK63" a="1"/>
  <c r="AJ63" s="1"/>
  <c r="AJ63" a="1"/>
  <c r="AI63" s="1"/>
  <c r="AI63" a="1"/>
  <c r="AH63" s="1"/>
  <c r="AH63" a="1"/>
  <c r="AG63" s="1"/>
  <c r="AG63" a="1"/>
  <c r="AF63" s="1"/>
  <c r="AF63" s="1" a="1"/>
  <c r="AE63" s="1"/>
  <c r="AE63" a="1"/>
  <c r="AD63"/>
  <c r="AC63"/>
  <c r="AB63"/>
  <c r="AA63"/>
  <c r="Z63"/>
  <c r="Y63"/>
  <c r="X63"/>
  <c r="W63"/>
  <c r="V63"/>
  <c r="U63"/>
  <c r="T63"/>
  <c r="S63"/>
  <c r="R63"/>
  <c r="Q63"/>
  <c r="P63"/>
  <c r="O63"/>
  <c r="N63"/>
  <c r="M63"/>
  <c r="L63"/>
  <c r="K63"/>
  <c r="J63"/>
  <c r="I63"/>
  <c r="H63"/>
  <c r="G63"/>
  <c r="F63"/>
  <c r="E63"/>
  <c r="D63"/>
  <c r="C63"/>
  <c r="B63"/>
  <c r="AM62" s="1"/>
  <c r="AM62" a="1"/>
  <c r="AL62" s="1"/>
  <c r="AL62" a="1"/>
  <c r="AK62" s="1"/>
  <c r="AK62" a="1"/>
  <c r="AJ62" s="1"/>
  <c r="AJ62" a="1"/>
  <c r="AI62" s="1"/>
  <c r="AI62" a="1"/>
  <c r="AH62" s="1"/>
  <c r="AH62" a="1"/>
  <c r="AG62" s="1"/>
  <c r="AG62" a="1"/>
  <c r="AF62" s="1"/>
  <c r="AF62" a="1"/>
  <c r="AE62" s="1"/>
  <c r="AE62" a="1"/>
  <c r="AD62"/>
  <c r="AC62"/>
  <c r="AB62"/>
  <c r="AA62"/>
  <c r="Z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B62"/>
  <c r="AM61" s="1"/>
  <c r="AM61" s="1" a="1"/>
  <c r="AL61" s="1"/>
  <c r="AL61" a="1"/>
  <c r="AK61" s="1"/>
  <c r="AK61" a="1"/>
  <c r="AJ61" s="1"/>
  <c r="AJ61" a="1"/>
  <c r="AI61" s="1"/>
  <c r="AI61" a="1"/>
  <c r="AH61" s="1"/>
  <c r="AH61" a="1"/>
  <c r="AG61" s="1"/>
  <c r="AG61" a="1"/>
  <c r="AF61" s="1"/>
  <c r="AF61" s="1" a="1"/>
  <c r="AE61" s="1"/>
  <c r="AE61" a="1"/>
  <c r="AD61"/>
  <c r="AC61"/>
  <c r="B61"/>
  <c r="AM60" s="1"/>
  <c r="AM60" a="1"/>
  <c r="AL60" s="1"/>
  <c r="AL60" a="1"/>
  <c r="AK60" s="1"/>
  <c r="AK60" a="1"/>
  <c r="AJ60" s="1"/>
  <c r="AJ60" a="1"/>
  <c r="AI60" s="1"/>
  <c r="AI60" a="1"/>
  <c r="AH60" s="1"/>
  <c r="AH60" a="1"/>
  <c r="AG60" s="1"/>
  <c r="AG60" a="1"/>
  <c r="AF60" s="1"/>
  <c r="AF60" s="1" a="1"/>
  <c r="AE60" s="1"/>
  <c r="AE60" a="1"/>
  <c r="AD60" s="1"/>
  <c r="AC60"/>
  <c r="AM59" s="1"/>
  <c r="AM59" s="1" a="1"/>
  <c r="AL59" s="1"/>
  <c r="AL59" a="1"/>
  <c r="AK59" s="1"/>
  <c r="AK59" a="1"/>
  <c r="AJ59" s="1"/>
  <c r="AJ59" a="1"/>
  <c r="AI59" s="1"/>
  <c r="AI59" a="1"/>
  <c r="AH59" s="1"/>
  <c r="AH59" a="1"/>
  <c r="AG59" s="1"/>
  <c r="AG59" a="1"/>
  <c r="AF59" s="1"/>
  <c r="AF59" s="1" a="1"/>
  <c r="AE59" s="1"/>
  <c r="AE59" a="1"/>
  <c r="AD59"/>
  <c r="AC59"/>
  <c r="B59"/>
  <c r="AM58" s="1"/>
  <c r="AM58" a="1"/>
  <c r="AL58" s="1"/>
  <c r="AL58" a="1"/>
  <c r="AK58" s="1"/>
  <c r="AK58" a="1"/>
  <c r="AJ58" s="1"/>
  <c r="AJ58" a="1"/>
  <c r="AI58" s="1"/>
  <c r="AI58" a="1"/>
  <c r="AH58" s="1"/>
  <c r="AH58" a="1"/>
  <c r="AG58" s="1"/>
  <c r="AG58" a="1"/>
  <c r="AF58" s="1"/>
  <c r="AF58" s="1" a="1"/>
  <c r="AE58" s="1"/>
  <c r="AE58" a="1"/>
  <c r="AD58" s="1"/>
  <c r="AC58"/>
  <c r="AM57" s="1"/>
  <c r="AM57" a="1"/>
  <c r="AL57" s="1"/>
  <c r="AL57" a="1"/>
  <c r="AK57" s="1"/>
  <c r="AK57" a="1"/>
  <c r="AJ57" s="1"/>
  <c r="AJ57" a="1"/>
  <c r="AI57" s="1"/>
  <c r="AI57" a="1"/>
  <c r="AH57" s="1"/>
  <c r="AH57" a="1"/>
  <c r="AG57" s="1"/>
  <c r="AG57" a="1"/>
  <c r="AF57" s="1"/>
  <c r="AF57" s="1" a="1"/>
  <c r="AE57" s="1"/>
  <c r="AE57" a="1"/>
  <c r="AD57" s="1"/>
  <c r="AC57"/>
  <c r="AM56" s="1"/>
  <c r="AM56" a="1"/>
  <c r="AL56" s="1"/>
  <c r="AL56" a="1"/>
  <c r="AK56" s="1"/>
  <c r="AK56" a="1"/>
  <c r="AJ56" s="1"/>
  <c r="AJ56" a="1"/>
  <c r="AI56" s="1"/>
  <c r="AI56" a="1"/>
  <c r="AH56" s="1"/>
  <c r="AH56" a="1"/>
  <c r="AG56" s="1"/>
  <c r="AG56" a="1"/>
  <c r="AF56" s="1"/>
  <c r="AF56" s="1" a="1"/>
  <c r="AE56" s="1"/>
  <c r="AE56" a="1"/>
  <c r="AD56" s="1"/>
  <c r="AC56"/>
  <c r="AM55" s="1"/>
  <c r="AM55" a="1"/>
  <c r="AL55" s="1"/>
  <c r="AL55" a="1"/>
  <c r="AK55" s="1"/>
  <c r="AK55" a="1"/>
  <c r="AJ55" s="1"/>
  <c r="AJ55" a="1"/>
  <c r="AI55" s="1"/>
  <c r="AI55" a="1"/>
  <c r="AH55" s="1"/>
  <c r="AH55" a="1"/>
  <c r="AG55" s="1"/>
  <c r="AG55" a="1"/>
  <c r="AF55" s="1"/>
  <c r="AF55" s="1" a="1"/>
  <c r="AE55" s="1"/>
  <c r="AE55" a="1"/>
  <c r="AD55"/>
  <c r="AC55"/>
  <c r="B55"/>
  <c r="AM54" s="1"/>
  <c r="AM54" a="1"/>
  <c r="AL54" s="1"/>
  <c r="AL54" a="1"/>
  <c r="AK54" s="1"/>
  <c r="AK54" a="1"/>
  <c r="AJ54" s="1"/>
  <c r="AJ54" a="1"/>
  <c r="AI54" s="1"/>
  <c r="AI54" a="1"/>
  <c r="AH54" s="1"/>
  <c r="AH54" a="1"/>
  <c r="AG54" s="1"/>
  <c r="AG54" a="1"/>
  <c r="AF54" s="1"/>
  <c r="AF54" s="1" a="1"/>
  <c r="AE54" s="1"/>
  <c r="AE54" a="1"/>
  <c r="AD54" s="1"/>
  <c r="AC54"/>
  <c r="AM53" s="1"/>
  <c r="AM53" a="1"/>
  <c r="AL53" s="1"/>
  <c r="AL53" a="1"/>
  <c r="AK53" s="1"/>
  <c r="AK53" a="1"/>
  <c r="AJ53" s="1"/>
  <c r="AJ53" a="1"/>
  <c r="AI53" s="1"/>
  <c r="AI53" a="1"/>
  <c r="AH53" s="1"/>
  <c r="AH53" a="1"/>
  <c r="AG53" s="1"/>
  <c r="AG53" a="1"/>
  <c r="AF53" s="1"/>
  <c r="AF53" s="1" a="1"/>
  <c r="AE53" s="1"/>
  <c r="AE53" a="1"/>
  <c r="AD53" s="1"/>
  <c r="AC53"/>
  <c r="AM52" s="1"/>
  <c r="AM52" a="1"/>
  <c r="AL52" s="1"/>
  <c r="AL52" a="1"/>
  <c r="AK52" s="1"/>
  <c r="AK52" a="1"/>
  <c r="AJ52" s="1"/>
  <c r="AJ52" a="1"/>
  <c r="AI52" s="1"/>
  <c r="AI52" a="1"/>
  <c r="AH52" s="1"/>
  <c r="AH52" a="1"/>
  <c r="AG52" s="1"/>
  <c r="AG52" a="1"/>
  <c r="AF52" s="1"/>
  <c r="AF52" s="1" a="1"/>
  <c r="AE52" s="1"/>
  <c r="AE52" a="1"/>
  <c r="AD52"/>
  <c r="AC52"/>
  <c r="B52"/>
  <c r="AM51" s="1"/>
  <c r="AM51" a="1"/>
  <c r="AL51" s="1"/>
  <c r="AL51" a="1"/>
  <c r="AK51" s="1"/>
  <c r="AK51" a="1"/>
  <c r="AJ51" s="1"/>
  <c r="AJ51" a="1"/>
  <c r="AI51" s="1"/>
  <c r="AI51" a="1"/>
  <c r="AH51" s="1"/>
  <c r="AH51" a="1"/>
  <c r="AG51" s="1"/>
  <c r="AG51" a="1"/>
  <c r="AF51" s="1"/>
  <c r="AF51" s="1" a="1"/>
  <c r="AE51" s="1"/>
  <c r="AE51" a="1"/>
  <c r="AD51"/>
  <c r="AC51"/>
  <c r="B51"/>
  <c r="AM50" s="1"/>
  <c r="AM50" a="1"/>
  <c r="AL50" s="1"/>
  <c r="AL50" a="1"/>
  <c r="AK50" s="1"/>
  <c r="AK50" a="1"/>
  <c r="AJ50" s="1"/>
  <c r="AJ50" a="1"/>
  <c r="AI50" s="1"/>
  <c r="AI50" a="1"/>
  <c r="AH50" s="1"/>
  <c r="AH50" a="1"/>
  <c r="AG50" s="1"/>
  <c r="AG50" a="1"/>
  <c r="AF50" s="1"/>
  <c r="AF50" s="1" a="1"/>
  <c r="AE50" s="1"/>
  <c r="AE50" a="1"/>
  <c r="AD50" s="1"/>
  <c r="AC50"/>
  <c r="AM49" s="1"/>
  <c r="AM49" a="1"/>
  <c r="AL49" s="1"/>
  <c r="AL49" a="1"/>
  <c r="AK49" s="1"/>
  <c r="AK49" a="1"/>
  <c r="AJ49" s="1"/>
  <c r="AJ49" a="1"/>
  <c r="AI49" s="1"/>
  <c r="AI49" a="1"/>
  <c r="AH49" s="1"/>
  <c r="AH49" a="1"/>
  <c r="AG49" s="1"/>
  <c r="AG49" a="1"/>
  <c r="AF49" s="1"/>
  <c r="AF49" s="1" a="1"/>
  <c r="AE49" s="1"/>
  <c r="AE49" a="1"/>
  <c r="AD49" s="1"/>
  <c r="AC49"/>
  <c r="AM48" s="1"/>
  <c r="AM48" a="1"/>
  <c r="AL48" s="1"/>
  <c r="AL48" a="1"/>
  <c r="AK48" s="1"/>
  <c r="AK48" a="1"/>
  <c r="AJ48" s="1"/>
  <c r="AJ48" a="1"/>
  <c r="AI48" s="1"/>
  <c r="AI48" a="1"/>
  <c r="AH48" s="1"/>
  <c r="AH48" a="1"/>
  <c r="AG48" s="1"/>
  <c r="AG48" a="1"/>
  <c r="AF48" s="1"/>
  <c r="AF48" s="1" a="1"/>
  <c r="AE48" s="1"/>
  <c r="AE48" a="1"/>
  <c r="AD48" s="1"/>
  <c r="AC48"/>
  <c r="AM47" s="1"/>
  <c r="AM47" a="1"/>
  <c r="AL47" s="1"/>
  <c r="AL47" a="1"/>
  <c r="AK47" s="1"/>
  <c r="AK47" a="1"/>
  <c r="AJ47" s="1"/>
  <c r="AJ47" a="1"/>
  <c r="AI47" s="1"/>
  <c r="AI47" a="1"/>
  <c r="AH47" s="1"/>
  <c r="AH47" a="1"/>
  <c r="AG47" s="1"/>
  <c r="AG47" a="1"/>
  <c r="AF47" s="1"/>
  <c r="AF47" s="1" a="1"/>
  <c r="AE47" s="1"/>
  <c r="AE47" a="1"/>
  <c r="AD47"/>
  <c r="AC47"/>
  <c r="B47"/>
  <c r="AM46" s="1"/>
  <c r="AM46" a="1"/>
  <c r="AL46" s="1"/>
  <c r="AL46" a="1"/>
  <c r="AK46" s="1"/>
  <c r="AK46" a="1"/>
  <c r="AJ46" s="1"/>
  <c r="AJ46" a="1"/>
  <c r="AI46" s="1"/>
  <c r="AI46" a="1"/>
  <c r="AH46" s="1"/>
  <c r="AH46" a="1"/>
  <c r="AG46" s="1"/>
  <c r="AG46" a="1"/>
  <c r="AF46" s="1"/>
  <c r="AF46" s="1" a="1"/>
  <c r="AE46" s="1"/>
  <c r="AE46" a="1"/>
  <c r="AD46" s="1"/>
  <c r="AC46"/>
  <c r="AM45" s="1"/>
  <c r="AM45" a="1"/>
  <c r="AL45" s="1"/>
  <c r="AL45" a="1"/>
  <c r="AK45" s="1"/>
  <c r="AK45" a="1"/>
  <c r="AJ45" s="1"/>
  <c r="AJ45" a="1"/>
  <c r="AI45" s="1"/>
  <c r="AI45" a="1"/>
  <c r="AH45" s="1"/>
  <c r="AH45" a="1"/>
  <c r="AG45" s="1"/>
  <c r="AG45" a="1"/>
  <c r="AF45" s="1"/>
  <c r="AF45" s="1" a="1"/>
  <c r="AE45" s="1"/>
  <c r="AE45" a="1"/>
  <c r="AD45" s="1"/>
  <c r="AC45"/>
  <c r="AM44" s="1"/>
  <c r="AM44" a="1"/>
  <c r="AL44" s="1"/>
  <c r="AL44" a="1"/>
  <c r="AK44" s="1"/>
  <c r="AK44" a="1"/>
  <c r="AJ44" s="1"/>
  <c r="AJ44" a="1"/>
  <c r="AI44" s="1"/>
  <c r="AI44" a="1"/>
  <c r="AH44" s="1"/>
  <c r="AH44" a="1"/>
  <c r="AG44" s="1"/>
  <c r="AG44" a="1"/>
  <c r="AF44" s="1"/>
  <c r="AF44" s="1" a="1"/>
  <c r="AE44" s="1"/>
  <c r="AE44" a="1"/>
  <c r="AD44"/>
  <c r="AC44"/>
  <c r="AM43" s="1"/>
  <c r="AM43" a="1"/>
  <c r="AL43" s="1"/>
  <c r="AL43" a="1"/>
  <c r="AK43" s="1"/>
  <c r="AK43" a="1"/>
  <c r="AJ43" s="1"/>
  <c r="AJ43" a="1"/>
  <c r="AI43" s="1"/>
  <c r="AI43" a="1"/>
  <c r="AH43" s="1"/>
  <c r="AH43" a="1"/>
  <c r="AG43" s="1"/>
  <c r="AG43" a="1"/>
  <c r="AF43" s="1"/>
  <c r="AF43" s="1" a="1"/>
  <c r="AE43" s="1"/>
  <c r="AE43" a="1"/>
  <c r="AD43"/>
  <c r="AC43"/>
  <c r="AM42" s="1"/>
  <c r="AM42" a="1"/>
  <c r="AL42" s="1"/>
  <c r="AL42" a="1"/>
  <c r="AK42" s="1"/>
  <c r="AK42" a="1"/>
  <c r="AJ42" s="1"/>
  <c r="AJ42" a="1"/>
  <c r="AI42" s="1"/>
  <c r="AI42" a="1"/>
  <c r="AH42" s="1"/>
  <c r="AH42" a="1"/>
  <c r="AG42" s="1"/>
  <c r="AG42" a="1"/>
  <c r="AF42" s="1"/>
  <c r="AF42" s="1" a="1"/>
  <c r="AE42" s="1"/>
  <c r="AE42" a="1"/>
  <c r="AD42"/>
  <c r="AC42"/>
  <c r="AM41" s="1"/>
  <c r="AM41" a="1"/>
  <c r="AL41" s="1"/>
  <c r="AL41" a="1"/>
  <c r="AK41" s="1"/>
  <c r="AK41" a="1"/>
  <c r="AJ41" s="1"/>
  <c r="AJ41" a="1"/>
  <c r="AI41" s="1"/>
  <c r="AI41" a="1"/>
  <c r="AH41" s="1"/>
  <c r="AH41" a="1"/>
  <c r="AG41" s="1"/>
  <c r="AG41" a="1"/>
  <c r="AF41" s="1"/>
  <c r="AF41" s="1" a="1"/>
  <c r="AE41" s="1"/>
  <c r="AE41" a="1"/>
  <c r="AD41"/>
  <c r="AC41"/>
  <c r="AM40" s="1"/>
  <c r="AM40" a="1"/>
  <c r="AL40" s="1"/>
  <c r="AL40" a="1"/>
  <c r="AK40" s="1"/>
  <c r="AK40" a="1"/>
  <c r="AJ40" s="1"/>
  <c r="AJ40" a="1"/>
  <c r="AI40" s="1"/>
  <c r="AI40" a="1"/>
  <c r="AH40" s="1"/>
  <c r="AH40" a="1"/>
  <c r="AG40" s="1"/>
  <c r="AG40" a="1"/>
  <c r="AF40" s="1"/>
  <c r="AF40" s="1" a="1"/>
  <c r="AE40" s="1"/>
  <c r="AE40" a="1"/>
  <c r="AD40"/>
  <c r="AC40"/>
  <c r="AM39" s="1"/>
  <c r="AM39" a="1"/>
  <c r="AL39" s="1"/>
  <c r="AL39" a="1"/>
  <c r="AK39" s="1"/>
  <c r="AK39" a="1"/>
  <c r="AJ39" s="1"/>
  <c r="AJ39" a="1"/>
  <c r="AI39" s="1"/>
  <c r="AI39" a="1"/>
  <c r="AH39" s="1"/>
  <c r="AH39" a="1"/>
  <c r="AG39" s="1"/>
  <c r="AG39" a="1"/>
  <c r="AF39" s="1"/>
  <c r="AF39" s="1" a="1"/>
  <c r="AE39" s="1"/>
  <c r="AE39" a="1"/>
  <c r="AD39"/>
  <c r="AC39"/>
  <c r="AM38" s="1"/>
  <c r="AM38" a="1"/>
  <c r="AL38" s="1"/>
  <c r="AL38" a="1"/>
  <c r="AK38" s="1"/>
  <c r="AK38" a="1"/>
  <c r="AJ38" s="1"/>
  <c r="AJ38" a="1"/>
  <c r="AI38" s="1"/>
  <c r="AI38" a="1"/>
  <c r="AH38" s="1"/>
  <c r="AH38" a="1"/>
  <c r="AG38" s="1"/>
  <c r="AG38" a="1"/>
  <c r="AF38" s="1"/>
  <c r="AF38" s="1" a="1"/>
  <c r="AE38" s="1"/>
  <c r="AE38" a="1"/>
  <c r="AD38"/>
  <c r="AC38"/>
  <c r="AM37" s="1"/>
  <c r="AM37" a="1"/>
  <c r="AL37" s="1"/>
  <c r="AL37" a="1"/>
  <c r="AK37" s="1"/>
  <c r="AK37" a="1"/>
  <c r="AJ37" s="1"/>
  <c r="AJ37" a="1"/>
  <c r="AI37" s="1"/>
  <c r="AI37" a="1"/>
  <c r="AH37" s="1"/>
  <c r="AH37" a="1"/>
  <c r="AG37" s="1"/>
  <c r="AG37" a="1"/>
  <c r="AF37" s="1"/>
  <c r="AF37" s="1" a="1"/>
  <c r="AE37" s="1"/>
  <c r="AE37" a="1"/>
  <c r="AD37"/>
  <c r="AC37"/>
  <c r="AM36" s="1"/>
  <c r="AM36" a="1"/>
  <c r="AL36" s="1"/>
  <c r="AL36" a="1"/>
  <c r="AK36" s="1"/>
  <c r="AK36" a="1"/>
  <c r="AJ36" s="1"/>
  <c r="AJ36" a="1"/>
  <c r="AI36" s="1"/>
  <c r="AI36" a="1"/>
  <c r="AH36" s="1"/>
  <c r="AH36" a="1"/>
  <c r="AG36" s="1"/>
  <c r="AG36" a="1"/>
  <c r="AF36" s="1"/>
  <c r="AF36" s="1" a="1"/>
  <c r="AE36" s="1"/>
  <c r="AE36" a="1"/>
  <c r="AD36"/>
  <c r="AC36"/>
  <c r="AM35" s="1"/>
  <c r="AM35" a="1"/>
  <c r="AL35" s="1"/>
  <c r="AL35" a="1"/>
  <c r="AK35" s="1"/>
  <c r="AK35" a="1"/>
  <c r="AJ35" s="1"/>
  <c r="AJ35" a="1"/>
  <c r="AI35" s="1"/>
  <c r="AI35" a="1"/>
  <c r="AH35" s="1"/>
  <c r="AH35" a="1"/>
  <c r="AG35" s="1"/>
  <c r="AG35" a="1"/>
  <c r="AF35" s="1"/>
  <c r="AF35" a="1"/>
  <c r="AE35" s="1"/>
  <c r="AE35" a="1"/>
  <c r="AD35"/>
  <c r="AC35"/>
  <c r="AM34" s="1"/>
  <c r="AM34" s="1" a="1"/>
  <c r="AL34" s="1"/>
  <c r="AL34" a="1"/>
  <c r="AK34" s="1"/>
  <c r="AK34" a="1"/>
  <c r="AJ34" s="1"/>
  <c r="AJ34" a="1"/>
  <c r="AI34" s="1"/>
  <c r="AI34" a="1"/>
  <c r="AH34" s="1"/>
  <c r="AH34" a="1"/>
  <c r="AG34" s="1"/>
  <c r="AG34" a="1"/>
  <c r="AF34" s="1"/>
  <c r="AF34" s="1" a="1"/>
  <c r="AE34" s="1"/>
  <c r="AE34" a="1"/>
  <c r="AD34"/>
  <c r="AC34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B34"/>
  <c r="AM33" s="1"/>
  <c r="AM33" s="1" a="1"/>
  <c r="AL33" s="1"/>
  <c r="AL33" a="1"/>
  <c r="AK33" s="1"/>
  <c r="AK33" a="1"/>
  <c r="AJ33" s="1"/>
  <c r="AJ33" a="1"/>
  <c r="AI33" s="1"/>
  <c r="AI33" a="1"/>
  <c r="AH33" s="1"/>
  <c r="AH33" a="1"/>
  <c r="AG33" s="1"/>
  <c r="AG33" a="1"/>
  <c r="AF33" s="1"/>
  <c r="AF33" s="1" a="1"/>
  <c r="AE33" s="1"/>
  <c r="AE33" a="1"/>
  <c r="AD33"/>
  <c r="AC33"/>
  <c r="B33"/>
  <c r="AM32" s="1"/>
  <c r="AM32" a="1"/>
  <c r="AL32" s="1"/>
  <c r="AL32" a="1"/>
  <c r="AK32" s="1"/>
  <c r="AK32" a="1"/>
  <c r="AJ32" s="1"/>
  <c r="AJ32" a="1"/>
  <c r="AI32" s="1"/>
  <c r="AI32" a="1"/>
  <c r="AH32" s="1"/>
  <c r="AH32" a="1"/>
  <c r="AG32" s="1"/>
  <c r="AG32" a="1"/>
  <c r="AF32" s="1"/>
  <c r="AF32" s="1" a="1"/>
  <c r="AE32" s="1"/>
  <c r="AE32" a="1"/>
  <c r="AD32" s="1"/>
  <c r="AC32"/>
  <c r="AM31" s="1"/>
  <c r="AM31" s="1" a="1"/>
  <c r="AL31" s="1"/>
  <c r="AL31" a="1"/>
  <c r="AK31" s="1"/>
  <c r="AK31" a="1"/>
  <c r="AJ31" s="1"/>
  <c r="AJ31" a="1"/>
  <c r="AI31" s="1"/>
  <c r="AI31" a="1"/>
  <c r="AH31" s="1"/>
  <c r="AH31" a="1"/>
  <c r="AG31" s="1"/>
  <c r="AG31" a="1"/>
  <c r="AF31" s="1"/>
  <c r="AF31" s="1" a="1"/>
  <c r="AE31" s="1"/>
  <c r="AE31" a="1"/>
  <c r="AD31"/>
  <c r="AC31"/>
  <c r="B31"/>
  <c r="AM30" s="1"/>
  <c r="AM30" a="1"/>
  <c r="AL30" s="1"/>
  <c r="AL30" a="1"/>
  <c r="AK30" s="1"/>
  <c r="AK30" a="1"/>
  <c r="AJ30" s="1"/>
  <c r="AJ30" a="1"/>
  <c r="AI30" s="1"/>
  <c r="AI30" a="1"/>
  <c r="AH30" s="1"/>
  <c r="AH30" a="1"/>
  <c r="AG30" s="1"/>
  <c r="AG30" a="1"/>
  <c r="AF30" s="1"/>
  <c r="AF30" s="1" a="1"/>
  <c r="AE30" s="1"/>
  <c r="AE30" a="1"/>
  <c r="AD30" s="1"/>
  <c r="AC30"/>
  <c r="AM29" s="1"/>
  <c r="AM29" a="1"/>
  <c r="AL29" s="1"/>
  <c r="AL29" a="1"/>
  <c r="AK29" s="1"/>
  <c r="AK29" a="1"/>
  <c r="AJ29" s="1"/>
  <c r="AJ29" a="1"/>
  <c r="AI29" s="1"/>
  <c r="AI29" a="1"/>
  <c r="AH29" s="1"/>
  <c r="AH29" a="1"/>
  <c r="AG29" s="1"/>
  <c r="AG29" a="1"/>
  <c r="AF29" s="1"/>
  <c r="AF29" s="1" a="1"/>
  <c r="AE29" s="1"/>
  <c r="AE29" a="1"/>
  <c r="AD29"/>
  <c r="AC29"/>
  <c r="AM28" s="1"/>
  <c r="AM28" a="1"/>
  <c r="AL28" s="1"/>
  <c r="AL28" a="1"/>
  <c r="AK28" s="1"/>
  <c r="AK28" a="1"/>
  <c r="AJ28" s="1"/>
  <c r="AJ28" a="1"/>
  <c r="AI28" s="1"/>
  <c r="AI28" a="1"/>
  <c r="AH28" s="1"/>
  <c r="AH28" a="1"/>
  <c r="AG28" s="1"/>
  <c r="AG28" a="1"/>
  <c r="AF28" s="1"/>
  <c r="AF28" s="1" a="1"/>
  <c r="AE28" s="1"/>
  <c r="AE28" a="1"/>
  <c r="AD28"/>
  <c r="AC28"/>
  <c r="AM27" s="1"/>
  <c r="AM27" s="1" a="1"/>
  <c r="AL27" s="1"/>
  <c r="AL27" a="1"/>
  <c r="AK27" s="1"/>
  <c r="AK27" a="1"/>
  <c r="AJ27" s="1"/>
  <c r="AJ27" a="1"/>
  <c r="AI27" s="1"/>
  <c r="AI27" a="1"/>
  <c r="AH27" s="1"/>
  <c r="AH27" a="1"/>
  <c r="AG27" s="1"/>
  <c r="AG27" a="1"/>
  <c r="AF27" s="1"/>
  <c r="AF27" s="1" a="1"/>
  <c r="AE27" s="1"/>
  <c r="AE27" a="1"/>
  <c r="AD27"/>
  <c r="AC27"/>
  <c r="B27"/>
  <c r="AM26" s="1"/>
  <c r="AM26" a="1"/>
  <c r="AL26" s="1"/>
  <c r="AL26" a="1"/>
  <c r="AK26" s="1"/>
  <c r="AK26" a="1"/>
  <c r="AJ26" s="1"/>
  <c r="AJ26" a="1"/>
  <c r="AI26" s="1"/>
  <c r="AI26" a="1"/>
  <c r="AH26" s="1"/>
  <c r="AH26" a="1"/>
  <c r="AG26" s="1"/>
  <c r="AG26" a="1"/>
  <c r="AF26" s="1"/>
  <c r="AF26" s="1" a="1"/>
  <c r="AE26" s="1"/>
  <c r="AE26" a="1"/>
  <c r="AD26" s="1"/>
  <c r="AC26"/>
  <c r="AM25" s="1"/>
  <c r="AM25" a="1"/>
  <c r="AL25" s="1"/>
  <c r="AL25" a="1"/>
  <c r="AK25" s="1"/>
  <c r="AK25" a="1"/>
  <c r="AJ25" s="1"/>
  <c r="AJ25" a="1"/>
  <c r="AI25" s="1"/>
  <c r="AI25" a="1"/>
  <c r="AH25" s="1"/>
  <c r="AH25" a="1"/>
  <c r="AG25" s="1"/>
  <c r="AG25" a="1"/>
  <c r="AF25" s="1"/>
  <c r="AF25" s="1" a="1"/>
  <c r="AE25" s="1"/>
  <c r="AE25" a="1"/>
  <c r="AD25"/>
  <c r="AC25"/>
  <c r="AM24" s="1"/>
  <c r="AM24" a="1"/>
  <c r="AL24" s="1"/>
  <c r="AL24" s="1" a="1"/>
  <c r="AK24" s="1"/>
  <c r="AK24" a="1"/>
  <c r="AJ24" s="1"/>
  <c r="AJ24" a="1"/>
  <c r="AI24" s="1"/>
  <c r="AI24" a="1"/>
  <c r="AH24" s="1"/>
  <c r="AH24" a="1"/>
  <c r="AG24" s="1"/>
  <c r="AG24" a="1"/>
  <c r="AF24" s="1"/>
  <c r="AF24" s="1" a="1"/>
  <c r="AE24" s="1"/>
  <c r="AE24" a="1"/>
  <c r="AD24"/>
  <c r="AC24"/>
  <c r="B24"/>
  <c r="AM23" s="1"/>
  <c r="AM23" a="1"/>
  <c r="AL23" s="1"/>
  <c r="AL23" a="1"/>
  <c r="AK23" s="1"/>
  <c r="AK23" a="1"/>
  <c r="AJ23" s="1"/>
  <c r="AJ23" a="1"/>
  <c r="AI23" s="1"/>
  <c r="AI23" a="1"/>
  <c r="AH23" s="1"/>
  <c r="AH23" a="1"/>
  <c r="AG23" s="1"/>
  <c r="AG23" a="1"/>
  <c r="AF23" s="1"/>
  <c r="AF23" s="1" a="1"/>
  <c r="AE23" s="1"/>
  <c r="AE23" a="1"/>
  <c r="AD23"/>
  <c r="AC23"/>
  <c r="B23"/>
  <c r="AM22" s="1"/>
  <c r="AM22" a="1"/>
  <c r="AL22" s="1"/>
  <c r="AL22" a="1"/>
  <c r="AK22" s="1"/>
  <c r="AK22" a="1"/>
  <c r="AJ22" s="1"/>
  <c r="AJ22" a="1"/>
  <c r="AI22" s="1"/>
  <c r="AI22" a="1"/>
  <c r="AH22" s="1"/>
  <c r="AH22" a="1"/>
  <c r="AG22" s="1"/>
  <c r="AG22" a="1"/>
  <c r="AF22" s="1"/>
  <c r="AF22" s="1" a="1"/>
  <c r="AE22" s="1"/>
  <c r="AE22" a="1"/>
  <c r="AD22" s="1"/>
  <c r="AC22"/>
  <c r="AM21" s="1"/>
  <c r="AM21" a="1"/>
  <c r="AL21" s="1"/>
  <c r="AL21" a="1"/>
  <c r="AK21" s="1"/>
  <c r="AK21" a="1"/>
  <c r="AJ21" s="1"/>
  <c r="AJ21" a="1"/>
  <c r="AI21" s="1"/>
  <c r="AI21" a="1"/>
  <c r="AH21" s="1"/>
  <c r="AH21" a="1"/>
  <c r="AG21" s="1"/>
  <c r="AG21" a="1"/>
  <c r="AF21" s="1"/>
  <c r="AF21" s="1" a="1"/>
  <c r="AE21" s="1"/>
  <c r="AE21" a="1"/>
  <c r="AD21"/>
  <c r="AC21"/>
  <c r="AM20" s="1"/>
  <c r="AM20" a="1"/>
  <c r="AL20" s="1"/>
  <c r="AL20" a="1"/>
  <c r="AK20" s="1"/>
  <c r="AK20" a="1"/>
  <c r="AJ20" s="1"/>
  <c r="AJ20" a="1"/>
  <c r="AI20" s="1"/>
  <c r="AI20" a="1"/>
  <c r="AH20" s="1"/>
  <c r="AH20" a="1"/>
  <c r="AG20" s="1"/>
  <c r="AG20" a="1"/>
  <c r="AF20" s="1"/>
  <c r="AF20" s="1" a="1"/>
  <c r="AE20" s="1"/>
  <c r="AE20" a="1"/>
  <c r="AD20"/>
  <c r="AC20"/>
  <c r="AM19" s="1"/>
  <c r="AM19" a="1"/>
  <c r="AL19" s="1"/>
  <c r="AL19" a="1"/>
  <c r="AK19" s="1"/>
  <c r="AK19" a="1"/>
  <c r="AJ19" s="1"/>
  <c r="AJ19" a="1"/>
  <c r="AI19" s="1"/>
  <c r="AI19" a="1"/>
  <c r="AH19" s="1"/>
  <c r="AH19" a="1"/>
  <c r="AG19" s="1"/>
  <c r="AG19" a="1"/>
  <c r="AF19" s="1"/>
  <c r="AF19" s="1" a="1"/>
  <c r="AE19" s="1"/>
  <c r="AE19" a="1"/>
  <c r="AD19"/>
  <c r="AC19"/>
  <c r="B19"/>
  <c r="AM18" s="1"/>
  <c r="AM18" a="1"/>
  <c r="AL18" s="1"/>
  <c r="AL18" a="1"/>
  <c r="AK18" s="1"/>
  <c r="AK18" a="1"/>
  <c r="AJ18" s="1"/>
  <c r="AJ18" a="1"/>
  <c r="AI18" s="1"/>
  <c r="AI18" a="1"/>
  <c r="AH18" s="1"/>
  <c r="AH18" a="1"/>
  <c r="AG18" s="1"/>
  <c r="AG18" a="1"/>
  <c r="AF18" s="1"/>
  <c r="AF18" s="1" a="1"/>
  <c r="AE18" s="1"/>
  <c r="AE18" a="1"/>
  <c r="AD18" s="1"/>
  <c r="AC18"/>
  <c r="AM17" s="1"/>
  <c r="AM17" a="1"/>
  <c r="AL17" s="1"/>
  <c r="AL17" a="1"/>
  <c r="AK17" s="1"/>
  <c r="AK17" a="1"/>
  <c r="AJ17" s="1"/>
  <c r="AJ17" a="1"/>
  <c r="AI17" s="1"/>
  <c r="AI17" a="1"/>
  <c r="AH17" s="1"/>
  <c r="AH17" a="1"/>
  <c r="AG17" s="1"/>
  <c r="AG17" a="1"/>
  <c r="AF17" s="1"/>
  <c r="AF17" s="1" a="1"/>
  <c r="AE17" s="1"/>
  <c r="AE17" a="1"/>
  <c r="AD17"/>
  <c r="AC17"/>
  <c r="AM16" s="1"/>
  <c r="AM16" a="1"/>
  <c r="AL16" s="1"/>
  <c r="AL16" a="1"/>
  <c r="AK16" s="1"/>
  <c r="AK16" a="1"/>
  <c r="AJ16" s="1"/>
  <c r="AJ16" a="1"/>
  <c r="AI16" s="1"/>
  <c r="AI16" a="1"/>
  <c r="AH16" s="1"/>
  <c r="AH16" a="1"/>
  <c r="AG16" s="1"/>
  <c r="AG16" a="1"/>
  <c r="AF16" s="1"/>
  <c r="AF16" s="1" a="1"/>
  <c r="AE16" s="1"/>
  <c r="AE16" a="1"/>
  <c r="AD16"/>
  <c r="AC16"/>
  <c r="AM15" s="1"/>
  <c r="AM15" a="1"/>
  <c r="AL15" s="1"/>
  <c r="AL15" a="1"/>
  <c r="AK15" s="1"/>
  <c r="AK15" a="1"/>
  <c r="AJ15" s="1"/>
  <c r="AJ15" a="1"/>
  <c r="AI15" s="1"/>
  <c r="AI15" a="1"/>
  <c r="AH15" s="1"/>
  <c r="AH15" a="1"/>
  <c r="AG15" s="1"/>
  <c r="AG15" a="1"/>
  <c r="AF15" s="1"/>
  <c r="AF15" s="1" a="1"/>
  <c r="AE15" s="1"/>
  <c r="AE15" a="1"/>
  <c r="AD15"/>
  <c r="AC15"/>
  <c r="AM14" s="1"/>
  <c r="AM14" a="1"/>
  <c r="AL14" s="1"/>
  <c r="AL14" a="1"/>
  <c r="AK14" s="1"/>
  <c r="AK14" a="1"/>
  <c r="AJ14" s="1"/>
  <c r="AJ14" a="1"/>
  <c r="AI14" s="1"/>
  <c r="AI14" a="1"/>
  <c r="AH14" s="1"/>
  <c r="AH14" a="1"/>
  <c r="AG14" s="1"/>
  <c r="AG14" a="1"/>
  <c r="AF14" s="1"/>
  <c r="AF14" s="1" a="1"/>
  <c r="AE14" s="1"/>
  <c r="AE14" a="1"/>
  <c r="AD14" s="1"/>
  <c r="AC14"/>
  <c r="AM13" s="1"/>
  <c r="AM13" a="1"/>
  <c r="AL13" s="1"/>
  <c r="AL13" a="1"/>
  <c r="AK13" s="1"/>
  <c r="AK13" a="1"/>
  <c r="AJ13" s="1"/>
  <c r="AJ13" a="1"/>
  <c r="AI13" s="1"/>
  <c r="AI13" a="1"/>
  <c r="AH13" s="1"/>
  <c r="AH13" a="1"/>
  <c r="AG13" s="1"/>
  <c r="AG13" a="1"/>
  <c r="AF13" s="1"/>
  <c r="AF13" s="1" a="1"/>
  <c r="AE13" s="1"/>
  <c r="AE13" a="1"/>
  <c r="AD13" s="1"/>
  <c r="AC13"/>
  <c r="AM12" s="1"/>
  <c r="AM12" a="1"/>
  <c r="AL12" s="1"/>
  <c r="AL12" a="1"/>
  <c r="AK12" s="1"/>
  <c r="AK12" a="1"/>
  <c r="AJ12" s="1"/>
  <c r="AJ12" a="1"/>
  <c r="AI12" s="1"/>
  <c r="AI12" a="1"/>
  <c r="AH12" s="1"/>
  <c r="AH12" a="1"/>
  <c r="AG12" s="1"/>
  <c r="AG12" a="1"/>
  <c r="AF12" s="1"/>
  <c r="AF12" s="1" a="1"/>
  <c r="AE12" s="1"/>
  <c r="AE12" a="1"/>
  <c r="AD12" s="1"/>
  <c r="AC12"/>
  <c r="AM11" s="1"/>
  <c r="AM11" a="1"/>
  <c r="AL11" s="1"/>
  <c r="AL11" a="1"/>
  <c r="AK11" s="1"/>
  <c r="AK11" a="1"/>
  <c r="AJ11" s="1"/>
  <c r="AJ11" a="1"/>
  <c r="AI11" s="1"/>
  <c r="AI11" a="1"/>
  <c r="AH11" s="1"/>
  <c r="AH11" a="1"/>
  <c r="AG11" s="1"/>
  <c r="AG11" a="1"/>
  <c r="AF11" s="1"/>
  <c r="AF11" s="1" a="1"/>
  <c r="AE11" s="1"/>
  <c r="AE11" a="1"/>
  <c r="AD11"/>
  <c r="AC11"/>
  <c r="AM10" s="1"/>
  <c r="AM10" a="1"/>
  <c r="AL10" s="1"/>
  <c r="AL10" a="1"/>
  <c r="AK10" s="1"/>
  <c r="AK10" a="1"/>
  <c r="AJ10" s="1"/>
  <c r="AJ10" a="1"/>
  <c r="AI10" s="1"/>
  <c r="AI10" a="1"/>
  <c r="AH10" s="1"/>
  <c r="AH10" a="1"/>
  <c r="AG10" s="1"/>
  <c r="AG10" a="1"/>
  <c r="AF10" s="1"/>
  <c r="AF10" s="1" a="1"/>
  <c r="AE10" s="1"/>
  <c r="AE10" a="1"/>
  <c r="AD10"/>
  <c r="AC10"/>
  <c r="AM9" s="1"/>
  <c r="AM9" a="1"/>
  <c r="AL9" s="1"/>
  <c r="AL9" a="1"/>
  <c r="AK9" s="1"/>
  <c r="AK9" a="1"/>
  <c r="AJ9" s="1"/>
  <c r="AJ9" a="1"/>
  <c r="AI9" s="1"/>
  <c r="AI9" a="1"/>
  <c r="AH9" s="1"/>
  <c r="AH9" a="1"/>
  <c r="AG9" s="1"/>
  <c r="AG9" a="1"/>
  <c r="AF9" s="1"/>
  <c r="AF9" s="1" a="1"/>
  <c r="AE9" s="1"/>
  <c r="AE9" a="1"/>
  <c r="AD9"/>
  <c r="AC9"/>
  <c r="AM8" s="1"/>
  <c r="AM8" a="1"/>
  <c r="AL8" s="1"/>
  <c r="AL8" a="1"/>
  <c r="AK8" s="1"/>
  <c r="AK8" a="1"/>
  <c r="AJ8" s="1"/>
  <c r="AJ8" a="1"/>
  <c r="AI8" s="1"/>
  <c r="AI8" a="1"/>
  <c r="AH8" s="1"/>
  <c r="AH8" a="1"/>
  <c r="AG8" s="1"/>
  <c r="AG8" a="1"/>
  <c r="AF8" s="1"/>
  <c r="AF8" s="1" a="1"/>
  <c r="AE8" s="1"/>
  <c r="AE8" a="1"/>
  <c r="AD8"/>
  <c r="AC8"/>
  <c r="AM7" s="1"/>
  <c r="AM7" a="1"/>
  <c r="AL7" s="1"/>
  <c r="AL7" a="1"/>
  <c r="AK7" s="1"/>
  <c r="AK7" a="1"/>
  <c r="AJ7" s="1"/>
  <c r="AJ7" a="1"/>
  <c r="AI7" s="1"/>
  <c r="AI7" a="1"/>
  <c r="AH7" s="1"/>
  <c r="AH7" a="1"/>
  <c r="AG7" s="1"/>
  <c r="AG7" a="1"/>
  <c r="AF7" s="1"/>
  <c r="AF7" a="1"/>
  <c r="AE7" s="1"/>
  <c r="AE7" a="1"/>
  <c r="AD7"/>
  <c r="AC7"/>
  <c r="AM63" i="197" s="1"/>
  <c r="AM63" a="1"/>
  <c r="AL63" s="1"/>
  <c r="AL63" s="1" a="1"/>
  <c r="AK63" s="1"/>
  <c r="AK63" a="1"/>
  <c r="AJ63" s="1"/>
  <c r="AJ63" a="1"/>
  <c r="AI63" s="1"/>
  <c r="AI63" a="1"/>
  <c r="AH63" s="1"/>
  <c r="AH63" a="1"/>
  <c r="AG63" s="1"/>
  <c r="AG63" a="1"/>
  <c r="AF63" s="1"/>
  <c r="AF63" s="1" a="1"/>
  <c r="AE63" s="1"/>
  <c r="AE63" a="1"/>
  <c r="AD63"/>
  <c r="AC63"/>
  <c r="AB63"/>
  <c r="AA63"/>
  <c r="Z63"/>
  <c r="Y63"/>
  <c r="X63"/>
  <c r="W63"/>
  <c r="V63"/>
  <c r="U63"/>
  <c r="T63"/>
  <c r="S63"/>
  <c r="R63"/>
  <c r="Q63"/>
  <c r="P63"/>
  <c r="O63"/>
  <c r="N63"/>
  <c r="M63"/>
  <c r="L63"/>
  <c r="K63"/>
  <c r="J63"/>
  <c r="I63"/>
  <c r="H63"/>
  <c r="G63"/>
  <c r="F63"/>
  <c r="E63"/>
  <c r="D63"/>
  <c r="C63"/>
  <c r="B63"/>
  <c r="AM62" s="1"/>
  <c r="AM62" a="1"/>
  <c r="AL62" s="1"/>
  <c r="AL62" a="1"/>
  <c r="AK62" s="1"/>
  <c r="AK62" a="1"/>
  <c r="AJ62" s="1"/>
  <c r="AJ62" a="1"/>
  <c r="AI62" s="1"/>
  <c r="AI62" a="1"/>
  <c r="AH62" s="1"/>
  <c r="AH62" a="1"/>
  <c r="AG62" s="1"/>
  <c r="AG62" a="1"/>
  <c r="AF62" s="1"/>
  <c r="AF62" a="1"/>
  <c r="AE62" s="1"/>
  <c r="AE62" a="1"/>
  <c r="AD62"/>
  <c r="AC62"/>
  <c r="AB62"/>
  <c r="AA62"/>
  <c r="Z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B62"/>
  <c r="AM61" s="1"/>
  <c r="AM61" s="1" a="1"/>
  <c r="AL61" s="1"/>
  <c r="AL61" a="1"/>
  <c r="AK61" s="1"/>
  <c r="AK61" a="1"/>
  <c r="AJ61" s="1"/>
  <c r="AJ61" a="1"/>
  <c r="AI61" s="1"/>
  <c r="AI61" a="1"/>
  <c r="AH61" s="1"/>
  <c r="AH61" a="1"/>
  <c r="AG61" s="1"/>
  <c r="AG61" a="1"/>
  <c r="AF61" s="1"/>
  <c r="AF61" s="1" a="1"/>
  <c r="AE61" s="1"/>
  <c r="AE61" a="1"/>
  <c r="AD61"/>
  <c r="AC61"/>
  <c r="B61"/>
  <c r="AM60" s="1"/>
  <c r="AM60" a="1"/>
  <c r="AL60" s="1"/>
  <c r="AL60" a="1"/>
  <c r="AK60" s="1"/>
  <c r="AK60" a="1"/>
  <c r="AJ60" s="1"/>
  <c r="AJ60" a="1"/>
  <c r="AI60" s="1"/>
  <c r="AI60" a="1"/>
  <c r="AH60" s="1"/>
  <c r="AH60" a="1"/>
  <c r="AG60" s="1"/>
  <c r="AG60" a="1"/>
  <c r="AF60" s="1"/>
  <c r="AF60" s="1" a="1"/>
  <c r="AE60" s="1"/>
  <c r="AE60" a="1"/>
  <c r="AD60" s="1"/>
  <c r="AC60"/>
  <c r="AM59" s="1"/>
  <c r="AM59" s="1" a="1"/>
  <c r="AL59" s="1"/>
  <c r="AL59" a="1"/>
  <c r="AK59" s="1"/>
  <c r="AK59" a="1"/>
  <c r="AJ59" s="1"/>
  <c r="AJ59" a="1"/>
  <c r="AI59" s="1"/>
  <c r="AI59" a="1"/>
  <c r="AH59" s="1"/>
  <c r="AH59" a="1"/>
  <c r="AG59" s="1"/>
  <c r="AG59" a="1"/>
  <c r="AF59" s="1"/>
  <c r="AF59" s="1" a="1"/>
  <c r="AE59" s="1"/>
  <c r="AE59" a="1"/>
  <c r="AD59"/>
  <c r="AC59"/>
  <c r="B59"/>
  <c r="AM58" s="1"/>
  <c r="AM58" a="1"/>
  <c r="AL58" s="1"/>
  <c r="AL58" a="1"/>
  <c r="AK58" s="1"/>
  <c r="AK58" a="1"/>
  <c r="AJ58" s="1"/>
  <c r="AJ58" a="1"/>
  <c r="AI58" s="1"/>
  <c r="AI58" a="1"/>
  <c r="AH58" s="1"/>
  <c r="AH58" a="1"/>
  <c r="AG58" s="1"/>
  <c r="AG58" a="1"/>
  <c r="AF58" s="1"/>
  <c r="AF58" s="1" a="1"/>
  <c r="AE58" s="1"/>
  <c r="AE58" a="1"/>
  <c r="AD58" s="1"/>
  <c r="AC58"/>
  <c r="AM57" s="1"/>
  <c r="AM57" a="1"/>
  <c r="AL57" s="1"/>
  <c r="AL57" a="1"/>
  <c r="AK57" s="1"/>
  <c r="AK57" a="1"/>
  <c r="AJ57" s="1"/>
  <c r="AJ57" a="1"/>
  <c r="AI57" s="1"/>
  <c r="AI57" a="1"/>
  <c r="AH57" s="1"/>
  <c r="AH57" a="1"/>
  <c r="AG57" s="1"/>
  <c r="AG57" a="1"/>
  <c r="AF57" s="1"/>
  <c r="AF57" s="1" a="1"/>
  <c r="AE57" s="1"/>
  <c r="AE57" a="1"/>
  <c r="AD57" s="1"/>
  <c r="AC57"/>
  <c r="AM56" s="1"/>
  <c r="AM56" a="1"/>
  <c r="AL56" s="1"/>
  <c r="AL56" a="1"/>
  <c r="AK56" s="1"/>
  <c r="AK56" a="1"/>
  <c r="AJ56" s="1"/>
  <c r="AJ56" a="1"/>
  <c r="AI56" s="1"/>
  <c r="AI56" a="1"/>
  <c r="AH56" s="1"/>
  <c r="AH56" a="1"/>
  <c r="AG56" s="1"/>
  <c r="AG56" a="1"/>
  <c r="AF56" s="1"/>
  <c r="AF56" s="1" a="1"/>
  <c r="AE56" s="1"/>
  <c r="AE56" a="1"/>
  <c r="AD56" s="1"/>
  <c r="AC56"/>
  <c r="AM55" s="1"/>
  <c r="AM55" s="1" a="1"/>
  <c r="AL55" s="1"/>
  <c r="AL55" a="1"/>
  <c r="AK55" s="1"/>
  <c r="AK55" a="1"/>
  <c r="AJ55" s="1"/>
  <c r="AJ55" a="1"/>
  <c r="AI55" s="1"/>
  <c r="AI55" a="1"/>
  <c r="AH55" s="1"/>
  <c r="AH55" a="1"/>
  <c r="AG55" s="1"/>
  <c r="AG55" a="1"/>
  <c r="AF55" s="1"/>
  <c r="AF55" s="1" a="1"/>
  <c r="AE55" s="1"/>
  <c r="AE55" a="1"/>
  <c r="AD55"/>
  <c r="AC55"/>
  <c r="B55"/>
  <c r="AM54" s="1"/>
  <c r="AM54" a="1"/>
  <c r="AL54" s="1"/>
  <c r="AL54" a="1"/>
  <c r="AK54" s="1"/>
  <c r="AK54" a="1"/>
  <c r="AJ54" s="1"/>
  <c r="AJ54" a="1"/>
  <c r="AI54" s="1"/>
  <c r="AI54" a="1"/>
  <c r="AH54" s="1"/>
  <c r="AH54" a="1"/>
  <c r="AG54" s="1"/>
  <c r="AG54" a="1"/>
  <c r="AF54" s="1"/>
  <c r="AF54" s="1" a="1"/>
  <c r="AE54" s="1"/>
  <c r="AE54" a="1"/>
  <c r="AD54" s="1"/>
  <c r="AC54"/>
  <c r="AM53" s="1"/>
  <c r="AM53" a="1"/>
  <c r="AL53" s="1"/>
  <c r="AL53" a="1"/>
  <c r="AK53" s="1"/>
  <c r="AK53" a="1"/>
  <c r="AJ53" s="1"/>
  <c r="AJ53" a="1"/>
  <c r="AI53" s="1"/>
  <c r="AI53" a="1"/>
  <c r="AH53" s="1"/>
  <c r="AH53" a="1"/>
  <c r="AG53" s="1"/>
  <c r="AG53" a="1"/>
  <c r="AF53" s="1"/>
  <c r="AF53" s="1" a="1"/>
  <c r="AE53" s="1"/>
  <c r="AE53" a="1"/>
  <c r="AD53" s="1"/>
  <c r="AC53"/>
  <c r="AM52" s="1"/>
  <c r="AM52" a="1"/>
  <c r="AL52" s="1"/>
  <c r="AL52" a="1"/>
  <c r="AK52" s="1"/>
  <c r="AK52" a="1"/>
  <c r="AJ52" s="1"/>
  <c r="AJ52" a="1"/>
  <c r="AI52" s="1"/>
  <c r="AI52" a="1"/>
  <c r="AH52" s="1"/>
  <c r="AH52" a="1"/>
  <c r="AG52" s="1"/>
  <c r="AG52" a="1"/>
  <c r="AF52" s="1"/>
  <c r="AF52" s="1" a="1"/>
  <c r="AE52" s="1"/>
  <c r="AE52" a="1"/>
  <c r="AD52"/>
  <c r="AC52"/>
  <c r="B52"/>
  <c r="AM51" s="1"/>
  <c r="AM51" a="1"/>
  <c r="AL51" s="1"/>
  <c r="AL51" a="1"/>
  <c r="AK51" s="1"/>
  <c r="AK51" s="1" a="1"/>
  <c r="AJ51" s="1"/>
  <c r="AJ51" a="1"/>
  <c r="AI51" s="1"/>
  <c r="AI51" a="1"/>
  <c r="AH51" s="1"/>
  <c r="AH51" a="1"/>
  <c r="AG51" s="1"/>
  <c r="AG51" a="1"/>
  <c r="AF51" s="1"/>
  <c r="AF51" s="1" a="1"/>
  <c r="AE51" s="1"/>
  <c r="AE51" a="1"/>
  <c r="AD51"/>
  <c r="AC51"/>
  <c r="B51"/>
  <c r="AM50" s="1"/>
  <c r="AM50" a="1"/>
  <c r="AL50" s="1"/>
  <c r="AL50" a="1"/>
  <c r="AK50" s="1"/>
  <c r="AK50" a="1"/>
  <c r="AJ50" s="1"/>
  <c r="AJ50" a="1"/>
  <c r="AI50" s="1"/>
  <c r="AI50" a="1"/>
  <c r="AH50" s="1"/>
  <c r="AH50" a="1"/>
  <c r="AG50" s="1"/>
  <c r="AG50" a="1"/>
  <c r="AF50" s="1"/>
  <c r="AF50" s="1" a="1"/>
  <c r="AE50" s="1"/>
  <c r="AE50" a="1"/>
  <c r="AD50" s="1"/>
  <c r="AC50"/>
  <c r="AM49" s="1"/>
  <c r="AM49" a="1"/>
  <c r="AL49" s="1"/>
  <c r="AL49" a="1"/>
  <c r="AK49" s="1"/>
  <c r="AK49" a="1"/>
  <c r="AJ49" s="1"/>
  <c r="AJ49" a="1"/>
  <c r="AI49" s="1"/>
  <c r="AI49" a="1"/>
  <c r="AH49" s="1"/>
  <c r="AH49" a="1"/>
  <c r="AG49" s="1"/>
  <c r="AG49" a="1"/>
  <c r="AF49" s="1"/>
  <c r="AF49" s="1" a="1"/>
  <c r="AE49" s="1"/>
  <c r="AE49" a="1"/>
  <c r="AD49" s="1"/>
  <c r="AC49"/>
  <c r="AM48" s="1"/>
  <c r="AM48" a="1"/>
  <c r="AL48" s="1"/>
  <c r="AL48" a="1"/>
  <c r="AK48" s="1"/>
  <c r="AK48" a="1"/>
  <c r="AJ48" s="1"/>
  <c r="AJ48" a="1"/>
  <c r="AI48" s="1"/>
  <c r="AI48" a="1"/>
  <c r="AH48" s="1"/>
  <c r="AH48" a="1"/>
  <c r="AG48" s="1"/>
  <c r="AG48" a="1"/>
  <c r="AF48" s="1"/>
  <c r="AF48" s="1" a="1"/>
  <c r="AE48" s="1"/>
  <c r="AE48" a="1"/>
  <c r="AD48" s="1"/>
  <c r="AC48"/>
  <c r="AM47" s="1"/>
  <c r="AM47" s="1" a="1"/>
  <c r="AL47" s="1"/>
  <c r="AL47" a="1"/>
  <c r="AK47" s="1"/>
  <c r="AK47" a="1"/>
  <c r="AJ47" s="1"/>
  <c r="AJ47" a="1"/>
  <c r="AI47" s="1"/>
  <c r="AI47" a="1"/>
  <c r="AH47" s="1"/>
  <c r="AH47" a="1"/>
  <c r="AG47" s="1"/>
  <c r="AG47" a="1"/>
  <c r="AF47" s="1"/>
  <c r="AF47" s="1" a="1"/>
  <c r="AE47" s="1"/>
  <c r="AE47" a="1"/>
  <c r="AD47"/>
  <c r="AC47"/>
  <c r="B47"/>
  <c r="AM46" s="1"/>
  <c r="AM46" a="1"/>
  <c r="AL46" s="1"/>
  <c r="AL46" a="1"/>
  <c r="AK46" s="1"/>
  <c r="AK46" a="1"/>
  <c r="AJ46" s="1"/>
  <c r="AJ46" a="1"/>
  <c r="AI46" s="1"/>
  <c r="AI46" a="1"/>
  <c r="AH46" s="1"/>
  <c r="AH46" a="1"/>
  <c r="AG46" s="1"/>
  <c r="AG46" a="1"/>
  <c r="AF46" s="1"/>
  <c r="AF46" s="1" a="1"/>
  <c r="AE46" s="1"/>
  <c r="AE46" a="1"/>
  <c r="AD46" s="1"/>
  <c r="AC46"/>
  <c r="AM45" s="1"/>
  <c r="AM45" a="1"/>
  <c r="AL45" s="1"/>
  <c r="AL45" a="1"/>
  <c r="AK45" s="1"/>
  <c r="AK45" a="1"/>
  <c r="AJ45" s="1"/>
  <c r="AJ45" a="1"/>
  <c r="AI45" s="1"/>
  <c r="AI45" a="1"/>
  <c r="AH45" s="1"/>
  <c r="AH45" a="1"/>
  <c r="AG45" s="1"/>
  <c r="AG45" a="1"/>
  <c r="AF45" s="1"/>
  <c r="AF45" s="1" a="1"/>
  <c r="AE45" s="1"/>
  <c r="AE45" a="1"/>
  <c r="AD45" s="1"/>
  <c r="AC45"/>
  <c r="AM44" s="1"/>
  <c r="AM44" a="1"/>
  <c r="AL44" s="1"/>
  <c r="AL44" a="1"/>
  <c r="AK44" s="1"/>
  <c r="AK44" a="1"/>
  <c r="AJ44" s="1"/>
  <c r="AJ44" a="1"/>
  <c r="AI44" s="1"/>
  <c r="AI44" a="1"/>
  <c r="AH44" s="1"/>
  <c r="AH44" a="1"/>
  <c r="AG44" s="1"/>
  <c r="AG44" a="1"/>
  <c r="AF44" s="1"/>
  <c r="AF44" s="1" a="1"/>
  <c r="AE44" s="1"/>
  <c r="AE44" a="1"/>
  <c r="AD44"/>
  <c r="AC44"/>
  <c r="AM43" s="1"/>
  <c r="AM43" a="1"/>
  <c r="AL43" s="1"/>
  <c r="AL43" a="1"/>
  <c r="AK43" s="1"/>
  <c r="AK43" a="1"/>
  <c r="AJ43" s="1"/>
  <c r="AJ43" a="1"/>
  <c r="AI43" s="1"/>
  <c r="AI43" a="1"/>
  <c r="AH43" s="1"/>
  <c r="AH43" a="1"/>
  <c r="AG43" s="1"/>
  <c r="AG43" a="1"/>
  <c r="AF43" s="1"/>
  <c r="AF43" s="1" a="1"/>
  <c r="AE43" s="1"/>
  <c r="AE43" a="1"/>
  <c r="AD43"/>
  <c r="AC43"/>
  <c r="AM42" s="1"/>
  <c r="AM42" a="1"/>
  <c r="AL42" s="1"/>
  <c r="AL42" a="1"/>
  <c r="AK42" s="1"/>
  <c r="AK42" a="1"/>
  <c r="AJ42" s="1"/>
  <c r="AJ42" a="1"/>
  <c r="AI42" s="1"/>
  <c r="AI42" a="1"/>
  <c r="AH42" s="1"/>
  <c r="AH42" a="1"/>
  <c r="AG42" s="1"/>
  <c r="AG42" a="1"/>
  <c r="AF42" s="1"/>
  <c r="AF42" s="1" a="1"/>
  <c r="AE42" s="1"/>
  <c r="AE42" a="1"/>
  <c r="AD42"/>
  <c r="AC42"/>
  <c r="AM41" s="1"/>
  <c r="AM41" a="1"/>
  <c r="AL41" s="1"/>
  <c r="AL41" a="1"/>
  <c r="AK41" s="1"/>
  <c r="AK41" a="1"/>
  <c r="AJ41" s="1"/>
  <c r="AJ41" a="1"/>
  <c r="AI41" s="1"/>
  <c r="AI41" a="1"/>
  <c r="AH41" s="1"/>
  <c r="AH41" a="1"/>
  <c r="AG41" s="1"/>
  <c r="AG41" a="1"/>
  <c r="AF41" s="1"/>
  <c r="AF41" s="1" a="1"/>
  <c r="AE41" s="1"/>
  <c r="AE41" a="1"/>
  <c r="AD41" s="1"/>
  <c r="AC41"/>
  <c r="AM40" s="1"/>
  <c r="AM40" a="1"/>
  <c r="AL40" s="1"/>
  <c r="AL40" a="1"/>
  <c r="AK40" s="1"/>
  <c r="AK40" a="1"/>
  <c r="AJ40" s="1"/>
  <c r="AJ40" a="1"/>
  <c r="AI40" s="1"/>
  <c r="AI40" a="1"/>
  <c r="AH40" s="1"/>
  <c r="AH40" a="1"/>
  <c r="AG40" s="1"/>
  <c r="AG40" a="1"/>
  <c r="AF40" s="1"/>
  <c r="AF40" s="1" a="1"/>
  <c r="AE40" s="1"/>
  <c r="AE40" a="1"/>
  <c r="AD40"/>
  <c r="AC40"/>
  <c r="AM39" s="1"/>
  <c r="AM39" a="1"/>
  <c r="AL39" s="1"/>
  <c r="AL39" a="1"/>
  <c r="AK39" s="1"/>
  <c r="AK39" a="1"/>
  <c r="AJ39" s="1"/>
  <c r="AJ39" a="1"/>
  <c r="AI39" s="1"/>
  <c r="AI39" a="1"/>
  <c r="AH39" s="1"/>
  <c r="AH39" a="1"/>
  <c r="AG39" s="1"/>
  <c r="AG39" a="1"/>
  <c r="AF39" s="1"/>
  <c r="AF39" s="1" a="1"/>
  <c r="AE39" s="1"/>
  <c r="AE39" a="1"/>
  <c r="AD39"/>
  <c r="AC39"/>
  <c r="AM38" s="1"/>
  <c r="AM38" a="1"/>
  <c r="AL38" s="1"/>
  <c r="AL38" a="1"/>
  <c r="AK38" s="1"/>
  <c r="AK38" a="1"/>
  <c r="AJ38" s="1"/>
  <c r="AJ38" a="1"/>
  <c r="AI38" s="1"/>
  <c r="AI38" a="1"/>
  <c r="AH38" s="1"/>
  <c r="AH38" a="1"/>
  <c r="AG38" s="1"/>
  <c r="AG38" a="1"/>
  <c r="AF38" s="1"/>
  <c r="AF38" s="1" a="1"/>
  <c r="AE38" s="1"/>
  <c r="AE38" a="1"/>
  <c r="AD38"/>
  <c r="AC38"/>
  <c r="AM37" s="1"/>
  <c r="AM37" a="1"/>
  <c r="AL37" s="1"/>
  <c r="AL37" a="1"/>
  <c r="AK37" s="1"/>
  <c r="AK37" a="1"/>
  <c r="AJ37" s="1"/>
  <c r="AJ37" a="1"/>
  <c r="AI37" s="1"/>
  <c r="AI37" a="1"/>
  <c r="AH37" s="1"/>
  <c r="AH37" a="1"/>
  <c r="AG37" s="1"/>
  <c r="AG37" a="1"/>
  <c r="AF37" s="1"/>
  <c r="AF37" s="1" a="1"/>
  <c r="AE37" s="1"/>
  <c r="AE37" a="1"/>
  <c r="AD37" s="1"/>
  <c r="AC37"/>
  <c r="AM36" s="1"/>
  <c r="AM36" a="1"/>
  <c r="AL36" s="1"/>
  <c r="AL36" a="1"/>
  <c r="AK36" s="1"/>
  <c r="AK36" a="1"/>
  <c r="AJ36" s="1"/>
  <c r="AJ36" a="1"/>
  <c r="AI36" s="1"/>
  <c r="AI36" a="1"/>
  <c r="AH36" s="1"/>
  <c r="AH36" a="1"/>
  <c r="AG36" s="1"/>
  <c r="AG36" a="1"/>
  <c r="AF36" s="1"/>
  <c r="AF36" s="1" a="1"/>
  <c r="AE36" s="1"/>
  <c r="AE36" a="1"/>
  <c r="AD36" s="1"/>
  <c r="AC36"/>
  <c r="AM35" s="1"/>
  <c r="AM35" a="1"/>
  <c r="AL35" s="1"/>
  <c r="AL35" a="1"/>
  <c r="AK35" s="1"/>
  <c r="AK35" a="1"/>
  <c r="AJ35" s="1"/>
  <c r="AJ35" a="1"/>
  <c r="AI35" s="1"/>
  <c r="AI35" a="1"/>
  <c r="AH35" s="1"/>
  <c r="AH35" a="1"/>
  <c r="AG35" s="1"/>
  <c r="AG35" a="1"/>
  <c r="AF35" s="1"/>
  <c r="AF35" a="1"/>
  <c r="AE35" s="1"/>
  <c r="AE35" a="1"/>
  <c r="AD35"/>
  <c r="AC35"/>
  <c r="AM34" s="1"/>
  <c r="AM34" s="1" a="1"/>
  <c r="AL34" s="1"/>
  <c r="AL34" a="1"/>
  <c r="AK34" s="1"/>
  <c r="AK34" a="1"/>
  <c r="AJ34" s="1"/>
  <c r="AJ34" a="1"/>
  <c r="AI34" s="1"/>
  <c r="AI34" a="1"/>
  <c r="AH34" s="1"/>
  <c r="AH34" a="1"/>
  <c r="AG34" s="1"/>
  <c r="AG34" a="1"/>
  <c r="AF34" s="1"/>
  <c r="AF34" a="1"/>
  <c r="AE34" s="1"/>
  <c r="AE34" a="1"/>
  <c r="AD34"/>
  <c r="AC34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B34"/>
  <c r="AM33" s="1"/>
  <c r="AM33" a="1"/>
  <c r="AL33" s="1"/>
  <c r="AL33" a="1"/>
  <c r="AK33" s="1"/>
  <c r="AK33" a="1"/>
  <c r="AJ33" s="1"/>
  <c r="AJ33" a="1"/>
  <c r="AI33" s="1"/>
  <c r="AI33" a="1"/>
  <c r="AH33" s="1"/>
  <c r="AH33" a="1"/>
  <c r="AG33" s="1"/>
  <c r="AG33" a="1"/>
  <c r="AF33" s="1"/>
  <c r="AF33" s="1" a="1"/>
  <c r="AE33" s="1"/>
  <c r="AE33" a="1"/>
  <c r="AD33" s="1"/>
  <c r="AC33"/>
  <c r="B33"/>
  <c r="AM32" s="1"/>
  <c r="AM32" a="1"/>
  <c r="AL32" s="1"/>
  <c r="AL32" a="1"/>
  <c r="AK32" s="1"/>
  <c r="AK32" a="1"/>
  <c r="AJ32" s="1"/>
  <c r="AJ32" a="1"/>
  <c r="AI32" s="1"/>
  <c r="AI32" a="1"/>
  <c r="AH32" s="1"/>
  <c r="AH32" a="1"/>
  <c r="AG32" s="1"/>
  <c r="AG32" a="1"/>
  <c r="AF32" s="1"/>
  <c r="AF32" s="1" a="1"/>
  <c r="AE32" s="1"/>
  <c r="AE32" a="1"/>
  <c r="AD32" s="1"/>
  <c r="AC32"/>
  <c r="AM31" s="1"/>
  <c r="AM31" a="1"/>
  <c r="AL31" s="1"/>
  <c r="AL31" a="1"/>
  <c r="AK31" s="1"/>
  <c r="AK31" a="1"/>
  <c r="AJ31" s="1"/>
  <c r="AJ31" a="1"/>
  <c r="AI31" s="1"/>
  <c r="AI31" a="1"/>
  <c r="AH31" s="1"/>
  <c r="AH31" a="1"/>
  <c r="AG31" s="1"/>
  <c r="AG31" a="1"/>
  <c r="AF31" s="1"/>
  <c r="AF31" s="1" a="1"/>
  <c r="AE31" s="1"/>
  <c r="AE31" a="1"/>
  <c r="AD31" s="1"/>
  <c r="AC31"/>
  <c r="AM30" s="1"/>
  <c r="AM30" a="1"/>
  <c r="AL30" s="1"/>
  <c r="AL30" a="1"/>
  <c r="AK30" s="1"/>
  <c r="AK30" a="1"/>
  <c r="AJ30" s="1"/>
  <c r="AJ30" a="1"/>
  <c r="AI30" s="1"/>
  <c r="AI30" a="1"/>
  <c r="AH30" s="1"/>
  <c r="AH30" a="1"/>
  <c r="AG30" s="1"/>
  <c r="AG30" a="1"/>
  <c r="AF30" s="1"/>
  <c r="AF30" s="1" a="1"/>
  <c r="AE30" s="1"/>
  <c r="AE30" a="1"/>
  <c r="AD30" s="1"/>
  <c r="AC30"/>
  <c r="AM29" s="1"/>
  <c r="AM29" a="1"/>
  <c r="AL29" s="1"/>
  <c r="AL29" a="1"/>
  <c r="AK29" s="1"/>
  <c r="AK29" a="1"/>
  <c r="AJ29" s="1"/>
  <c r="AJ29" a="1"/>
  <c r="AI29" s="1"/>
  <c r="AI29" a="1"/>
  <c r="AH29" s="1"/>
  <c r="AH29" a="1"/>
  <c r="AG29" s="1"/>
  <c r="AG29" a="1"/>
  <c r="AF29" s="1"/>
  <c r="AF29" s="1" a="1"/>
  <c r="AE29" s="1"/>
  <c r="AE29" a="1"/>
  <c r="AD29" s="1"/>
  <c r="AC29"/>
  <c r="AM28" s="1"/>
  <c r="AM28" a="1"/>
  <c r="AL28" s="1"/>
  <c r="AL28" a="1"/>
  <c r="AK28" s="1"/>
  <c r="AK28" a="1"/>
  <c r="AJ28" s="1"/>
  <c r="AJ28" a="1"/>
  <c r="AI28" s="1"/>
  <c r="AI28" a="1"/>
  <c r="AH28" s="1"/>
  <c r="AH28" a="1"/>
  <c r="AG28" s="1"/>
  <c r="AG28" a="1"/>
  <c r="AF28" s="1"/>
  <c r="AF28" s="1" a="1"/>
  <c r="AE28" s="1"/>
  <c r="AE28" a="1"/>
  <c r="AD28" s="1"/>
  <c r="AC28"/>
  <c r="B28"/>
  <c r="AM27" s="1"/>
  <c r="AM27" a="1"/>
  <c r="AL27" s="1"/>
  <c r="AL27" a="1"/>
  <c r="AK27" s="1"/>
  <c r="AK27" a="1"/>
  <c r="AJ27" s="1"/>
  <c r="AJ27" a="1"/>
  <c r="AI27" s="1"/>
  <c r="AI27" a="1"/>
  <c r="AH27" s="1"/>
  <c r="AH27" a="1"/>
  <c r="AG27" s="1"/>
  <c r="AG27" a="1"/>
  <c r="AF27" s="1"/>
  <c r="AF27" s="1" a="1"/>
  <c r="AE27" s="1"/>
  <c r="AE27" a="1"/>
  <c r="AD27" s="1"/>
  <c r="AC27"/>
  <c r="B27"/>
  <c r="AM26" s="1"/>
  <c r="AM26" a="1"/>
  <c r="AL26" s="1"/>
  <c r="AL26" a="1"/>
  <c r="AK26" s="1"/>
  <c r="AK26" a="1"/>
  <c r="AJ26" s="1"/>
  <c r="AJ26" a="1"/>
  <c r="AI26" s="1"/>
  <c r="AI26" a="1"/>
  <c r="AH26" s="1"/>
  <c r="AH26" a="1"/>
  <c r="AG26" s="1"/>
  <c r="AG26" a="1"/>
  <c r="AF26" s="1"/>
  <c r="AF26" s="1" a="1"/>
  <c r="AE26" s="1"/>
  <c r="AE26" a="1"/>
  <c r="AD26" s="1"/>
  <c r="AC26"/>
  <c r="AM25" s="1"/>
  <c r="AM25" a="1"/>
  <c r="AL25" s="1"/>
  <c r="AL25" a="1"/>
  <c r="AK25" s="1"/>
  <c r="AK25" a="1"/>
  <c r="AJ25" s="1"/>
  <c r="AJ25" a="1"/>
  <c r="AI25" s="1"/>
  <c r="AI25" a="1"/>
  <c r="AH25" s="1"/>
  <c r="AH25" a="1"/>
  <c r="AG25" s="1"/>
  <c r="AG25" a="1"/>
  <c r="AF25" s="1"/>
  <c r="AF25" s="1" a="1"/>
  <c r="AE25" s="1"/>
  <c r="AE25" a="1"/>
  <c r="AD25" s="1"/>
  <c r="AC25"/>
  <c r="AM24" s="1"/>
  <c r="AM24" a="1"/>
  <c r="AL24" s="1"/>
  <c r="AL24" a="1"/>
  <c r="AK24" s="1"/>
  <c r="AK24" a="1"/>
  <c r="AJ24" s="1"/>
  <c r="AJ24" a="1"/>
  <c r="AI24" s="1"/>
  <c r="AI24" a="1"/>
  <c r="AH24" s="1"/>
  <c r="AH24" a="1"/>
  <c r="AG24" s="1"/>
  <c r="AG24" a="1"/>
  <c r="AF24" s="1"/>
  <c r="AF24" s="1" a="1"/>
  <c r="AE24" s="1"/>
  <c r="AE24" a="1"/>
  <c r="AD24"/>
  <c r="AC24"/>
  <c r="B24"/>
  <c r="AM23" s="1"/>
  <c r="AM23" a="1"/>
  <c r="AL23" s="1"/>
  <c r="AL23" a="1"/>
  <c r="AK23" s="1"/>
  <c r="AK23" a="1"/>
  <c r="AJ23" s="1"/>
  <c r="AJ23" a="1"/>
  <c r="AI23" s="1"/>
  <c r="AI23" a="1"/>
  <c r="AH23" s="1"/>
  <c r="AH23" a="1"/>
  <c r="AG23" s="1"/>
  <c r="AG23" a="1"/>
  <c r="AF23" s="1"/>
  <c r="AF23" s="1" a="1"/>
  <c r="AE23" s="1"/>
  <c r="AE23" a="1"/>
  <c r="AD23"/>
  <c r="AC23"/>
  <c r="B23"/>
  <c r="AM22" s="1"/>
  <c r="AM22" a="1"/>
  <c r="AL22" s="1"/>
  <c r="AL22" a="1"/>
  <c r="AK22" s="1"/>
  <c r="AK22" a="1"/>
  <c r="AJ22" s="1"/>
  <c r="AJ22" a="1"/>
  <c r="AI22" s="1"/>
  <c r="AI22" a="1"/>
  <c r="AH22" s="1"/>
  <c r="AH22" a="1"/>
  <c r="AG22" s="1"/>
  <c r="AG22" a="1"/>
  <c r="AF22" s="1"/>
  <c r="AF22" s="1" a="1"/>
  <c r="AE22" s="1"/>
  <c r="AE22" a="1"/>
  <c r="AD22" s="1"/>
  <c r="AC22"/>
  <c r="AM21" s="1"/>
  <c r="AM21" a="1"/>
  <c r="AL21" s="1"/>
  <c r="AL21" a="1"/>
  <c r="AK21" s="1"/>
  <c r="AK21" a="1"/>
  <c r="AJ21" s="1"/>
  <c r="AJ21" a="1"/>
  <c r="AI21" s="1"/>
  <c r="AI21" a="1"/>
  <c r="AH21" s="1"/>
  <c r="AH21" a="1"/>
  <c r="AG21" s="1"/>
  <c r="AG21" a="1"/>
  <c r="AF21" s="1"/>
  <c r="AF21" s="1" a="1"/>
  <c r="AE21" s="1"/>
  <c r="AE21" a="1"/>
  <c r="AD21" s="1"/>
  <c r="AC21"/>
  <c r="AM20" s="1"/>
  <c r="AM20" a="1"/>
  <c r="AL20" s="1"/>
  <c r="AL20" a="1"/>
  <c r="AK20" s="1"/>
  <c r="AK20" a="1"/>
  <c r="AJ20" s="1"/>
  <c r="AJ20" a="1"/>
  <c r="AI20" s="1"/>
  <c r="AI20" a="1"/>
  <c r="AH20" s="1"/>
  <c r="AH20" a="1"/>
  <c r="AG20" s="1"/>
  <c r="AG20" a="1"/>
  <c r="AF20" s="1"/>
  <c r="AF20" s="1" a="1"/>
  <c r="AE20" s="1"/>
  <c r="AE20" a="1"/>
  <c r="AD20" s="1"/>
  <c r="AC20"/>
  <c r="AM19" s="1"/>
  <c r="AM19" a="1"/>
  <c r="AL19" s="1"/>
  <c r="AL19" a="1"/>
  <c r="AK19" s="1"/>
  <c r="AK19" a="1"/>
  <c r="AJ19" s="1"/>
  <c r="AJ19" a="1"/>
  <c r="AI19" s="1"/>
  <c r="AI19" a="1"/>
  <c r="AH19" s="1"/>
  <c r="AH19" a="1"/>
  <c r="AG19" s="1"/>
  <c r="AG19" a="1"/>
  <c r="AF19" s="1"/>
  <c r="AF19" s="1" a="1"/>
  <c r="AE19" s="1"/>
  <c r="AE19" a="1"/>
  <c r="AD19"/>
  <c r="AC19"/>
  <c r="B19"/>
  <c r="AM18" s="1"/>
  <c r="AM18" a="1"/>
  <c r="AL18" s="1"/>
  <c r="AL18" a="1"/>
  <c r="AK18" s="1"/>
  <c r="AK18" a="1"/>
  <c r="AJ18" s="1"/>
  <c r="AJ18" a="1"/>
  <c r="AI18" s="1"/>
  <c r="AI18" a="1"/>
  <c r="AH18" s="1"/>
  <c r="AH18" a="1"/>
  <c r="AG18" s="1"/>
  <c r="AG18" a="1"/>
  <c r="AF18" s="1"/>
  <c r="AF18" s="1" a="1"/>
  <c r="AE18" s="1"/>
  <c r="AE18" a="1"/>
  <c r="AD18" s="1"/>
  <c r="AC18"/>
  <c r="AM17" s="1"/>
  <c r="AM17" a="1"/>
  <c r="AL17" s="1"/>
  <c r="AL17" a="1"/>
  <c r="AK17" s="1"/>
  <c r="AK17" a="1"/>
  <c r="AJ17" s="1"/>
  <c r="AJ17" a="1"/>
  <c r="AI17" s="1"/>
  <c r="AI17" a="1"/>
  <c r="AH17" s="1"/>
  <c r="AH17" a="1"/>
  <c r="AG17" s="1"/>
  <c r="AG17" a="1"/>
  <c r="AF17" s="1"/>
  <c r="AF17" s="1" a="1"/>
  <c r="AE17" s="1"/>
  <c r="AE17" a="1"/>
  <c r="AD17" s="1"/>
  <c r="AC17"/>
  <c r="AM16" s="1"/>
  <c r="AM16" a="1"/>
  <c r="AL16" s="1"/>
  <c r="AL16" a="1"/>
  <c r="AK16" s="1"/>
  <c r="AK16" a="1"/>
  <c r="AJ16" s="1"/>
  <c r="AJ16" a="1"/>
  <c r="AI16" s="1"/>
  <c r="AI16" a="1"/>
  <c r="AH16" s="1"/>
  <c r="AH16" a="1"/>
  <c r="AG16" s="1"/>
  <c r="AG16" a="1"/>
  <c r="AF16" s="1"/>
  <c r="AF16" s="1" a="1"/>
  <c r="AE16" s="1"/>
  <c r="AE16" a="1"/>
  <c r="AD16" s="1"/>
  <c r="AC16"/>
  <c r="AM15" s="1"/>
  <c r="AM15" a="1"/>
  <c r="AL15" s="1"/>
  <c r="AL15" a="1"/>
  <c r="AK15" s="1"/>
  <c r="AK15" a="1"/>
  <c r="AJ15" s="1"/>
  <c r="AJ15" a="1"/>
  <c r="AI15" s="1"/>
  <c r="AI15" a="1"/>
  <c r="AH15" s="1"/>
  <c r="AH15" a="1"/>
  <c r="AG15" s="1"/>
  <c r="AG15" a="1"/>
  <c r="AF15" s="1"/>
  <c r="AF15" s="1" a="1"/>
  <c r="AE15" s="1"/>
  <c r="AE15" a="1"/>
  <c r="AD15" s="1"/>
  <c r="AC15"/>
  <c r="AM14" s="1"/>
  <c r="AM14" a="1"/>
  <c r="AL14" s="1"/>
  <c r="AL14" a="1"/>
  <c r="AK14" s="1"/>
  <c r="AK14" a="1"/>
  <c r="AJ14" s="1"/>
  <c r="AJ14" a="1"/>
  <c r="AI14" s="1"/>
  <c r="AI14" a="1"/>
  <c r="AH14" s="1"/>
  <c r="AH14" a="1"/>
  <c r="AG14" s="1"/>
  <c r="AG14" a="1"/>
  <c r="AF14" s="1"/>
  <c r="AF14" s="1" a="1"/>
  <c r="AE14" s="1"/>
  <c r="AE14" a="1"/>
  <c r="AD14" s="1"/>
  <c r="AC14"/>
  <c r="AM13" s="1"/>
  <c r="AM13" a="1"/>
  <c r="AL13" s="1"/>
  <c r="AL13" a="1"/>
  <c r="AK13" s="1"/>
  <c r="AK13" a="1"/>
  <c r="AJ13" s="1"/>
  <c r="AJ13" a="1"/>
  <c r="AI13" s="1"/>
  <c r="AI13" a="1"/>
  <c r="AH13" s="1"/>
  <c r="AH13" a="1"/>
  <c r="AG13" s="1"/>
  <c r="AG13" a="1"/>
  <c r="AF13" s="1"/>
  <c r="AF13" s="1" a="1"/>
  <c r="AE13" s="1"/>
  <c r="AE13" a="1"/>
  <c r="AD13" s="1"/>
  <c r="AC13"/>
  <c r="AM12" s="1"/>
  <c r="AM12" a="1"/>
  <c r="AL12" s="1"/>
  <c r="AL12" a="1"/>
  <c r="AK12" s="1"/>
  <c r="AK12" a="1"/>
  <c r="AJ12" s="1"/>
  <c r="AJ12" a="1"/>
  <c r="AI12" s="1"/>
  <c r="AI12" a="1"/>
  <c r="AH12" s="1"/>
  <c r="AH12" a="1"/>
  <c r="AG12" s="1"/>
  <c r="AG12" a="1"/>
  <c r="AF12" s="1"/>
  <c r="AF12" s="1" a="1"/>
  <c r="AE12" s="1"/>
  <c r="AE12" a="1"/>
  <c r="AD12" s="1"/>
  <c r="AC12"/>
  <c r="AM11" s="1"/>
  <c r="AM11" a="1"/>
  <c r="AL11" s="1"/>
  <c r="AL11" a="1"/>
  <c r="AK11" s="1"/>
  <c r="AK11" a="1"/>
  <c r="AJ11" s="1"/>
  <c r="AJ11" a="1"/>
  <c r="AI11" s="1"/>
  <c r="AI11" a="1"/>
  <c r="AH11" s="1"/>
  <c r="AH11" a="1"/>
  <c r="AG11" s="1"/>
  <c r="AG11" a="1"/>
  <c r="AF11" s="1"/>
  <c r="AF11" s="1" a="1"/>
  <c r="AE11" s="1"/>
  <c r="AE11" a="1"/>
  <c r="AD11" s="1"/>
  <c r="AC11"/>
  <c r="AM10" s="1"/>
  <c r="AM10" a="1"/>
  <c r="AL10" s="1"/>
  <c r="AL10" a="1"/>
  <c r="AK10" s="1"/>
  <c r="AK10" a="1"/>
  <c r="AJ10" s="1"/>
  <c r="AJ10" a="1"/>
  <c r="AI10" s="1"/>
  <c r="AI10" a="1"/>
  <c r="AH10" s="1"/>
  <c r="AH10" a="1"/>
  <c r="AG10" s="1"/>
  <c r="AG10" a="1"/>
  <c r="AF10" s="1"/>
  <c r="AF10" s="1" a="1"/>
  <c r="AE10" s="1"/>
  <c r="AE10" a="1"/>
  <c r="AD10" s="1"/>
  <c r="AC10"/>
  <c r="AM9" s="1"/>
  <c r="AM9" a="1"/>
  <c r="AL9" s="1"/>
  <c r="AL9" a="1"/>
  <c r="AK9" s="1"/>
  <c r="AK9" a="1"/>
  <c r="AJ9" s="1"/>
  <c r="AJ9" a="1"/>
  <c r="AI9" s="1"/>
  <c r="AI9" a="1"/>
  <c r="AH9" s="1"/>
  <c r="AH9" a="1"/>
  <c r="AG9" s="1"/>
  <c r="AG9" a="1"/>
  <c r="AF9" s="1"/>
  <c r="AF9" s="1" a="1"/>
  <c r="AE9" s="1"/>
  <c r="AE9" a="1"/>
  <c r="AD9" s="1"/>
  <c r="AC9"/>
  <c r="AM8" s="1"/>
  <c r="AM8" a="1"/>
  <c r="AL8" s="1"/>
  <c r="AL8" a="1"/>
  <c r="AK8" s="1"/>
  <c r="AK8" a="1"/>
  <c r="AJ8" s="1"/>
  <c r="AJ8" a="1"/>
  <c r="AI8" s="1"/>
  <c r="AI8" a="1"/>
  <c r="AH8" s="1"/>
  <c r="AH8" a="1"/>
  <c r="AG8" s="1"/>
  <c r="AG8" a="1"/>
  <c r="AF8" s="1"/>
  <c r="AF8" s="1" a="1"/>
  <c r="AE8" s="1"/>
  <c r="AE8" a="1"/>
  <c r="AD8" s="1"/>
  <c r="AC8"/>
  <c r="AM7" s="1"/>
  <c r="AM7" a="1"/>
  <c r="AL7" s="1"/>
  <c r="AL7" a="1"/>
  <c r="AK7" s="1"/>
  <c r="AK7" a="1"/>
  <c r="AJ7" s="1"/>
  <c r="AJ7" a="1"/>
  <c r="AI7" s="1"/>
  <c r="AI7" a="1"/>
  <c r="AH7" s="1"/>
  <c r="AH7" a="1"/>
  <c r="AG7" s="1"/>
  <c r="AG7" a="1"/>
  <c r="AF7" s="1"/>
  <c r="AF7" a="1"/>
  <c r="AE7" s="1"/>
  <c r="AE7" a="1"/>
  <c r="AD7" s="1"/>
  <c r="AC7"/>
  <c r="AM63" i="196" s="1"/>
  <c r="AM63" a="1"/>
  <c r="AL63" s="1"/>
  <c r="AL63" s="1" a="1"/>
  <c r="AK63" s="1"/>
  <c r="AK63" a="1"/>
  <c r="AJ63" s="1"/>
  <c r="AJ63" a="1"/>
  <c r="AI63" s="1"/>
  <c r="AI63" a="1"/>
  <c r="AH63" s="1"/>
  <c r="AH63" a="1"/>
  <c r="AG63" s="1"/>
  <c r="AG63" a="1"/>
  <c r="AF63" s="1"/>
  <c r="AF63" s="1" a="1"/>
  <c r="AE63" s="1"/>
  <c r="AE63" a="1"/>
  <c r="AD63"/>
  <c r="AC63"/>
  <c r="AB63"/>
  <c r="AA63"/>
  <c r="Z63"/>
  <c r="Y63"/>
  <c r="X63"/>
  <c r="W63"/>
  <c r="V63"/>
  <c r="U63"/>
  <c r="T63"/>
  <c r="S63"/>
  <c r="R63"/>
  <c r="Q63"/>
  <c r="P63"/>
  <c r="O63"/>
  <c r="N63"/>
  <c r="M63"/>
  <c r="L63"/>
  <c r="K63"/>
  <c r="J63"/>
  <c r="I63"/>
  <c r="H63"/>
  <c r="G63"/>
  <c r="F63"/>
  <c r="E63"/>
  <c r="D63"/>
  <c r="C63"/>
  <c r="B63"/>
  <c r="AM62" s="1"/>
  <c r="AM62" a="1"/>
  <c r="AL62" s="1"/>
  <c r="AL62" a="1"/>
  <c r="AK62" s="1"/>
  <c r="AK62" a="1"/>
  <c r="AJ62" s="1"/>
  <c r="AJ62" a="1"/>
  <c r="AI62" s="1"/>
  <c r="AI62" a="1"/>
  <c r="AH62" s="1"/>
  <c r="AH62" a="1"/>
  <c r="AG62" s="1"/>
  <c r="AG62" a="1"/>
  <c r="AF62" s="1"/>
  <c r="AF62" a="1"/>
  <c r="AE62" s="1"/>
  <c r="AE62" a="1"/>
  <c r="AD62"/>
  <c r="AC62"/>
  <c r="AB62"/>
  <c r="AA62"/>
  <c r="Z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B62"/>
  <c r="AM61" s="1"/>
  <c r="AM61" s="1" a="1"/>
  <c r="AL61" s="1"/>
  <c r="AL61" a="1"/>
  <c r="AK61" s="1"/>
  <c r="AK61" a="1"/>
  <c r="AJ61" s="1"/>
  <c r="AJ61" a="1"/>
  <c r="AI61" s="1"/>
  <c r="AI61" a="1"/>
  <c r="AH61" s="1"/>
  <c r="AH61" a="1"/>
  <c r="AG61" s="1"/>
  <c r="AG61" a="1"/>
  <c r="AF61" s="1"/>
  <c r="AF61" s="1" a="1"/>
  <c r="AE61" s="1"/>
  <c r="AE61" a="1"/>
  <c r="AD61"/>
  <c r="AC61"/>
  <c r="B61"/>
  <c r="AM60" s="1"/>
  <c r="AM60" a="1"/>
  <c r="AL60" s="1"/>
  <c r="AL60" a="1"/>
  <c r="AK60" s="1"/>
  <c r="AK60" a="1"/>
  <c r="AJ60" s="1"/>
  <c r="AJ60" a="1"/>
  <c r="AI60" s="1"/>
  <c r="AI60" a="1"/>
  <c r="AH60" s="1"/>
  <c r="AH60" a="1"/>
  <c r="AG60" s="1"/>
  <c r="AG60" a="1"/>
  <c r="AF60" s="1"/>
  <c r="AF60" s="1" a="1"/>
  <c r="AE60" s="1"/>
  <c r="AE60" a="1"/>
  <c r="AD60" s="1"/>
  <c r="AC60"/>
  <c r="AM59" s="1"/>
  <c r="AM59" a="1"/>
  <c r="AL59" s="1"/>
  <c r="AL59" a="1"/>
  <c r="AK59" s="1"/>
  <c r="AK59" a="1"/>
  <c r="AJ59" s="1"/>
  <c r="AJ59" a="1"/>
  <c r="AI59" s="1"/>
  <c r="AI59" a="1"/>
  <c r="AH59" s="1"/>
  <c r="AH59" a="1"/>
  <c r="AG59" s="1"/>
  <c r="AG59" a="1"/>
  <c r="AF59" s="1"/>
  <c r="AF59" s="1" a="1"/>
  <c r="AE59" s="1"/>
  <c r="AE59" a="1"/>
  <c r="AD59" s="1"/>
  <c r="AC59"/>
  <c r="AM58" s="1"/>
  <c r="AM58" a="1"/>
  <c r="AL58" s="1"/>
  <c r="AL58" a="1"/>
  <c r="AK58" s="1"/>
  <c r="AK58" a="1"/>
  <c r="AJ58" s="1"/>
  <c r="AJ58" a="1"/>
  <c r="AI58" s="1"/>
  <c r="AI58" a="1"/>
  <c r="AH58" s="1"/>
  <c r="AH58" a="1"/>
  <c r="AG58" s="1"/>
  <c r="AG58" a="1"/>
  <c r="AF58" s="1"/>
  <c r="AF58" s="1" a="1"/>
  <c r="AE58" s="1"/>
  <c r="AE58" a="1"/>
  <c r="AD58" s="1"/>
  <c r="AC58"/>
  <c r="AM57" s="1"/>
  <c r="AM57" a="1"/>
  <c r="AL57" s="1"/>
  <c r="AL57" a="1"/>
  <c r="AK57" s="1"/>
  <c r="AK57" a="1"/>
  <c r="AJ57" s="1"/>
  <c r="AJ57" a="1"/>
  <c r="AI57" s="1"/>
  <c r="AI57" a="1"/>
  <c r="AH57" s="1"/>
  <c r="AH57" a="1"/>
  <c r="AG57" s="1"/>
  <c r="AG57" a="1"/>
  <c r="AF57" s="1"/>
  <c r="AF57" s="1" a="1"/>
  <c r="AE57" s="1"/>
  <c r="AE57" a="1"/>
  <c r="AD57" s="1"/>
  <c r="AC57"/>
  <c r="AM56" s="1"/>
  <c r="AM56" a="1"/>
  <c r="AL56" s="1"/>
  <c r="AL56" a="1"/>
  <c r="AK56" s="1"/>
  <c r="AK56" a="1"/>
  <c r="AJ56" s="1"/>
  <c r="AJ56" a="1"/>
  <c r="AI56" s="1"/>
  <c r="AI56" a="1"/>
  <c r="AH56" s="1"/>
  <c r="AH56" a="1"/>
  <c r="AG56" s="1"/>
  <c r="AG56" a="1"/>
  <c r="AF56" s="1"/>
  <c r="AF56" s="1" a="1"/>
  <c r="AE56" s="1"/>
  <c r="AE56" a="1"/>
  <c r="AD56"/>
  <c r="AC56"/>
  <c r="B56"/>
  <c r="AM55" s="1"/>
  <c r="AM55" a="1"/>
  <c r="AL55" s="1"/>
  <c r="AL55" a="1"/>
  <c r="AK55" s="1"/>
  <c r="AK55" a="1"/>
  <c r="AJ55" s="1"/>
  <c r="AJ55" a="1"/>
  <c r="AI55" s="1"/>
  <c r="AI55" a="1"/>
  <c r="AH55" s="1"/>
  <c r="AH55" a="1"/>
  <c r="AG55" s="1"/>
  <c r="AG55" a="1"/>
  <c r="AF55" s="1"/>
  <c r="AF55" s="1" a="1"/>
  <c r="AE55" s="1"/>
  <c r="AE55" a="1"/>
  <c r="AD55" s="1"/>
  <c r="AC55"/>
  <c r="AM54" s="1"/>
  <c r="AM54" a="1"/>
  <c r="AL54" s="1"/>
  <c r="AL54" a="1"/>
  <c r="AK54" s="1"/>
  <c r="AK54" a="1"/>
  <c r="AJ54" s="1"/>
  <c r="AJ54" a="1"/>
  <c r="AI54" s="1"/>
  <c r="AI54" a="1"/>
  <c r="AH54" s="1"/>
  <c r="AH54" a="1"/>
  <c r="AG54" s="1"/>
  <c r="AG54" a="1"/>
  <c r="AF54" s="1"/>
  <c r="AF54" s="1" a="1"/>
  <c r="AE54" s="1"/>
  <c r="AE54" a="1"/>
  <c r="AD54" s="1"/>
  <c r="AC54"/>
  <c r="AM53" s="1"/>
  <c r="AM53" a="1"/>
  <c r="AL53" s="1"/>
  <c r="AL53" a="1"/>
  <c r="AK53" s="1"/>
  <c r="AK53" a="1"/>
  <c r="AJ53" s="1"/>
  <c r="AJ53" a="1"/>
  <c r="AI53" s="1"/>
  <c r="AI53" a="1"/>
  <c r="AH53" s="1"/>
  <c r="AH53" a="1"/>
  <c r="AG53" s="1"/>
  <c r="AG53" a="1"/>
  <c r="AF53" s="1"/>
  <c r="AF53" s="1" a="1"/>
  <c r="AE53" s="1"/>
  <c r="AE53" a="1"/>
  <c r="AD53" s="1"/>
  <c r="AC53"/>
  <c r="AM52" s="1"/>
  <c r="AM52" a="1"/>
  <c r="AL52" s="1"/>
  <c r="AL52" a="1"/>
  <c r="AK52" s="1"/>
  <c r="AK52" a="1"/>
  <c r="AJ52" s="1"/>
  <c r="AJ52" a="1"/>
  <c r="AI52" s="1"/>
  <c r="AI52" a="1"/>
  <c r="AH52" s="1"/>
  <c r="AH52" a="1"/>
  <c r="AG52" s="1"/>
  <c r="AG52" a="1"/>
  <c r="AF52" s="1"/>
  <c r="AF52" s="1" a="1"/>
  <c r="AE52" s="1"/>
  <c r="AE52" a="1"/>
  <c r="AD52"/>
  <c r="AC52"/>
  <c r="B52"/>
  <c r="AM51" s="1"/>
  <c r="AM51" a="1"/>
  <c r="AL51" s="1"/>
  <c r="AL51" a="1"/>
  <c r="AK51" s="1"/>
  <c r="AK51" a="1"/>
  <c r="AJ51" s="1"/>
  <c r="AJ51" a="1"/>
  <c r="AI51" s="1"/>
  <c r="AI51" a="1"/>
  <c r="AH51" s="1"/>
  <c r="AH51" a="1"/>
  <c r="AG51" s="1"/>
  <c r="AG51" a="1"/>
  <c r="AF51" s="1"/>
  <c r="AF51" s="1" a="1"/>
  <c r="AE51" s="1"/>
  <c r="AE51" a="1"/>
  <c r="AD51"/>
  <c r="AC51"/>
  <c r="B51"/>
  <c r="AM50" s="1"/>
  <c r="AM50" a="1"/>
  <c r="AL50" s="1"/>
  <c r="AL50" a="1"/>
  <c r="AK50" s="1"/>
  <c r="AK50" a="1"/>
  <c r="AJ50" s="1"/>
  <c r="AJ50" a="1"/>
  <c r="AI50" s="1"/>
  <c r="AI50" a="1"/>
  <c r="AH50" s="1"/>
  <c r="AH50" a="1"/>
  <c r="AG50" s="1"/>
  <c r="AG50" a="1"/>
  <c r="AF50" s="1"/>
  <c r="AF50" s="1" a="1"/>
  <c r="AE50" s="1"/>
  <c r="AE50" a="1"/>
  <c r="AD50" s="1"/>
  <c r="AC50"/>
  <c r="AM49" s="1"/>
  <c r="AM49" a="1"/>
  <c r="AL49" s="1"/>
  <c r="AL49" a="1"/>
  <c r="AK49" s="1"/>
  <c r="AK49" a="1"/>
  <c r="AJ49" s="1"/>
  <c r="AJ49" a="1"/>
  <c r="AI49" s="1"/>
  <c r="AI49" a="1"/>
  <c r="AH49" s="1"/>
  <c r="AH49" a="1"/>
  <c r="AG49" s="1"/>
  <c r="AG49" a="1"/>
  <c r="AF49" s="1"/>
  <c r="AF49" s="1" a="1"/>
  <c r="AE49" s="1"/>
  <c r="AE49" a="1"/>
  <c r="AD49" s="1"/>
  <c r="AC49"/>
  <c r="AM48" s="1"/>
  <c r="AM48" a="1"/>
  <c r="AL48" s="1"/>
  <c r="AL48" a="1"/>
  <c r="AK48" s="1"/>
  <c r="AK48" a="1"/>
  <c r="AJ48" s="1"/>
  <c r="AJ48" a="1"/>
  <c r="AI48" s="1"/>
  <c r="AI48" a="1"/>
  <c r="AH48" s="1"/>
  <c r="AH48" a="1"/>
  <c r="AG48" s="1"/>
  <c r="AG48" a="1"/>
  <c r="AF48" s="1"/>
  <c r="AF48" s="1" a="1"/>
  <c r="AE48" s="1"/>
  <c r="AE48" a="1"/>
  <c r="AD48" s="1"/>
  <c r="AC48"/>
  <c r="AM47" s="1"/>
  <c r="AM47" a="1"/>
  <c r="AL47" s="1"/>
  <c r="AL47" a="1"/>
  <c r="AK47" s="1"/>
  <c r="AK47" a="1"/>
  <c r="AJ47" s="1"/>
  <c r="AJ47" a="1"/>
  <c r="AI47" s="1"/>
  <c r="AI47" a="1"/>
  <c r="AH47" s="1"/>
  <c r="AH47" a="1"/>
  <c r="AG47" s="1"/>
  <c r="AG47" a="1"/>
  <c r="AF47" s="1"/>
  <c r="AF47" s="1" a="1"/>
  <c r="AE47" s="1"/>
  <c r="AE47" a="1"/>
  <c r="AD47"/>
  <c r="AC47"/>
  <c r="B47"/>
  <c r="AM46" s="1"/>
  <c r="AM46" a="1"/>
  <c r="AL46" s="1"/>
  <c r="AL46" a="1"/>
  <c r="AK46" s="1"/>
  <c r="AK46" a="1"/>
  <c r="AJ46" s="1"/>
  <c r="AJ46" a="1"/>
  <c r="AI46" s="1"/>
  <c r="AI46" a="1"/>
  <c r="AH46" s="1"/>
  <c r="AH46" a="1"/>
  <c r="AG46" s="1"/>
  <c r="AG46" a="1"/>
  <c r="AF46" s="1"/>
  <c r="AF46" s="1" a="1"/>
  <c r="AE46" s="1"/>
  <c r="AE46" a="1"/>
  <c r="AD46" s="1"/>
  <c r="AC46"/>
  <c r="AM45" s="1"/>
  <c r="AM45" a="1"/>
  <c r="AL45" s="1"/>
  <c r="AL45" a="1"/>
  <c r="AK45" s="1"/>
  <c r="AK45" a="1"/>
  <c r="AJ45" s="1"/>
  <c r="AJ45" a="1"/>
  <c r="AI45" s="1"/>
  <c r="AI45" a="1"/>
  <c r="AH45" s="1"/>
  <c r="AH45" a="1"/>
  <c r="AG45" s="1"/>
  <c r="AG45" a="1"/>
  <c r="AF45" s="1"/>
  <c r="AF45" s="1" a="1"/>
  <c r="AE45" s="1"/>
  <c r="AE45" a="1"/>
  <c r="AD45" s="1"/>
  <c r="AC45"/>
  <c r="AM44" s="1"/>
  <c r="AM44" a="1"/>
  <c r="AL44" s="1"/>
  <c r="AL44" a="1"/>
  <c r="AK44" s="1"/>
  <c r="AK44" a="1"/>
  <c r="AJ44" s="1"/>
  <c r="AJ44" a="1"/>
  <c r="AI44" s="1"/>
  <c r="AI44" a="1"/>
  <c r="AH44" s="1"/>
  <c r="AH44" a="1"/>
  <c r="AG44" s="1"/>
  <c r="AG44" a="1"/>
  <c r="AF44" s="1"/>
  <c r="AF44" s="1" a="1"/>
  <c r="AE44" s="1"/>
  <c r="AE44" a="1"/>
  <c r="AD44"/>
  <c r="AC44"/>
  <c r="AM43" s="1"/>
  <c r="AM43" a="1"/>
  <c r="AL43" s="1"/>
  <c r="AL43" a="1"/>
  <c r="AK43" s="1"/>
  <c r="AK43" a="1"/>
  <c r="AJ43" s="1"/>
  <c r="AJ43" a="1"/>
  <c r="AI43" s="1"/>
  <c r="AI43" a="1"/>
  <c r="AH43" s="1"/>
  <c r="AH43" a="1"/>
  <c r="AG43" s="1"/>
  <c r="AG43" a="1"/>
  <c r="AF43" s="1"/>
  <c r="AF43" s="1" a="1"/>
  <c r="AE43" s="1"/>
  <c r="AE43" a="1"/>
  <c r="AD43"/>
  <c r="AC43"/>
  <c r="AM42" s="1"/>
  <c r="AM42" a="1"/>
  <c r="AL42" s="1"/>
  <c r="AL42" a="1"/>
  <c r="AK42" s="1"/>
  <c r="AK42" a="1"/>
  <c r="AJ42" s="1"/>
  <c r="AJ42" a="1"/>
  <c r="AI42" s="1"/>
  <c r="AI42" a="1"/>
  <c r="AH42" s="1"/>
  <c r="AH42" a="1"/>
  <c r="AG42" s="1"/>
  <c r="AG42" a="1"/>
  <c r="AF42" s="1"/>
  <c r="AF42" s="1" a="1"/>
  <c r="AE42" s="1"/>
  <c r="AE42" a="1"/>
  <c r="AD42"/>
  <c r="AC42"/>
  <c r="AM41" s="1"/>
  <c r="AM41" a="1"/>
  <c r="AL41" s="1"/>
  <c r="AL41" a="1"/>
  <c r="AK41" s="1"/>
  <c r="AK41" a="1"/>
  <c r="AJ41" s="1"/>
  <c r="AJ41" a="1"/>
  <c r="AI41" s="1"/>
  <c r="AI41" a="1"/>
  <c r="AH41" s="1"/>
  <c r="AH41" a="1"/>
  <c r="AG41" s="1"/>
  <c r="AG41" a="1"/>
  <c r="AF41" s="1"/>
  <c r="AF41" s="1" a="1"/>
  <c r="AE41" s="1"/>
  <c r="AE41" a="1"/>
  <c r="AD41" s="1"/>
  <c r="AC41"/>
  <c r="AM40" s="1"/>
  <c r="AM40" a="1"/>
  <c r="AL40" s="1"/>
  <c r="AL40" a="1"/>
  <c r="AK40" s="1"/>
  <c r="AK40" a="1"/>
  <c r="AJ40" s="1"/>
  <c r="AJ40" a="1"/>
  <c r="AI40" s="1"/>
  <c r="AI40" a="1"/>
  <c r="AH40" s="1"/>
  <c r="AH40" a="1"/>
  <c r="AG40" s="1"/>
  <c r="AG40" a="1"/>
  <c r="AF40" s="1"/>
  <c r="AF40" s="1" a="1"/>
  <c r="AE40" s="1"/>
  <c r="AE40" a="1"/>
  <c r="AD40"/>
  <c r="AC40"/>
  <c r="AM39" s="1"/>
  <c r="AM39" a="1"/>
  <c r="AL39" s="1"/>
  <c r="AL39" a="1"/>
  <c r="AK39" s="1"/>
  <c r="AK39" a="1"/>
  <c r="AJ39" s="1"/>
  <c r="AJ39" a="1"/>
  <c r="AI39" s="1"/>
  <c r="AI39" a="1"/>
  <c r="AH39" s="1"/>
  <c r="AH39" a="1"/>
  <c r="AG39" s="1"/>
  <c r="AG39" a="1"/>
  <c r="AF39" s="1"/>
  <c r="AF39" s="1" a="1"/>
  <c r="AE39" s="1"/>
  <c r="AE39" a="1"/>
  <c r="AD39"/>
  <c r="AC39"/>
  <c r="AM38" s="1"/>
  <c r="AM38" a="1"/>
  <c r="AL38" s="1"/>
  <c r="AL38" a="1"/>
  <c r="AK38" s="1"/>
  <c r="AK38" a="1"/>
  <c r="AJ38" s="1"/>
  <c r="AJ38" a="1"/>
  <c r="AI38" s="1"/>
  <c r="AI38" a="1"/>
  <c r="AH38" s="1"/>
  <c r="AH38" a="1"/>
  <c r="AG38" s="1"/>
  <c r="AG38" a="1"/>
  <c r="AF38" s="1"/>
  <c r="AF38" s="1" a="1"/>
  <c r="AE38" s="1"/>
  <c r="AE38" a="1"/>
  <c r="AD38"/>
  <c r="AC38"/>
  <c r="AM37" s="1"/>
  <c r="AM37" a="1"/>
  <c r="AL37" s="1"/>
  <c r="AL37" a="1"/>
  <c r="AK37" s="1"/>
  <c r="AK37" a="1"/>
  <c r="AJ37" s="1"/>
  <c r="AJ37" a="1"/>
  <c r="AI37" s="1"/>
  <c r="AI37" a="1"/>
  <c r="AH37" s="1"/>
  <c r="AH37" a="1"/>
  <c r="AG37" s="1"/>
  <c r="AG37" a="1"/>
  <c r="AF37" s="1"/>
  <c r="AF37" s="1" a="1"/>
  <c r="AE37" s="1"/>
  <c r="AE37" a="1"/>
  <c r="AD37"/>
  <c r="AC37"/>
  <c r="AM36" s="1"/>
  <c r="AM36" a="1"/>
  <c r="AL36" s="1"/>
  <c r="AL36" a="1"/>
  <c r="AK36" s="1"/>
  <c r="AK36" a="1"/>
  <c r="AJ36" s="1"/>
  <c r="AJ36" a="1"/>
  <c r="AI36" s="1"/>
  <c r="AI36" a="1"/>
  <c r="AH36" s="1"/>
  <c r="AH36" a="1"/>
  <c r="AG36" s="1"/>
  <c r="AG36" a="1"/>
  <c r="AF36" s="1"/>
  <c r="AF36" s="1" a="1"/>
  <c r="AE36" s="1"/>
  <c r="AE36" a="1"/>
  <c r="AD36"/>
  <c r="AC36"/>
  <c r="AM35" s="1"/>
  <c r="AM35" a="1"/>
  <c r="AL35" s="1"/>
  <c r="AL35" a="1"/>
  <c r="AK35" s="1"/>
  <c r="AK35" a="1"/>
  <c r="AJ35" s="1"/>
  <c r="AJ35" a="1"/>
  <c r="AI35" s="1"/>
  <c r="AI35" a="1"/>
  <c r="AH35" s="1"/>
  <c r="AH35" a="1"/>
  <c r="AG35" s="1"/>
  <c r="AG35" a="1"/>
  <c r="AF35" s="1"/>
  <c r="AF35" a="1"/>
  <c r="AE35" s="1"/>
  <c r="AE35" a="1"/>
  <c r="AD35"/>
  <c r="AC35"/>
  <c r="AM34" s="1"/>
  <c r="AM34" s="1" a="1"/>
  <c r="AL34" s="1"/>
  <c r="AL34" a="1"/>
  <c r="AK34" s="1"/>
  <c r="AK34" a="1"/>
  <c r="AJ34" s="1"/>
  <c r="AJ34" a="1"/>
  <c r="AI34" s="1"/>
  <c r="AI34" a="1"/>
  <c r="AH34" s="1"/>
  <c r="AH34" a="1"/>
  <c r="AG34" s="1"/>
  <c r="AG34" a="1"/>
  <c r="AF34" s="1"/>
  <c r="AF34" s="1" a="1"/>
  <c r="AE34" s="1"/>
  <c r="AE34" a="1"/>
  <c r="AD34"/>
  <c r="AC34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B34"/>
  <c r="AM33" s="1"/>
  <c r="AM33" s="1" a="1"/>
  <c r="AL33" s="1"/>
  <c r="AL33" a="1"/>
  <c r="AK33" s="1"/>
  <c r="AK33" a="1"/>
  <c r="AJ33" s="1"/>
  <c r="AJ33" a="1"/>
  <c r="AI33" s="1"/>
  <c r="AI33" a="1"/>
  <c r="AH33" s="1"/>
  <c r="AH33" a="1"/>
  <c r="AG33" s="1"/>
  <c r="AG33" a="1"/>
  <c r="AF33" s="1"/>
  <c r="AF33" s="1" a="1"/>
  <c r="AE33" s="1"/>
  <c r="AE33" a="1"/>
  <c r="AD33"/>
  <c r="AC33"/>
  <c r="B33"/>
  <c r="AM32" s="1"/>
  <c r="AM32" a="1"/>
  <c r="AL32" s="1"/>
  <c r="AL32" a="1"/>
  <c r="AK32" s="1"/>
  <c r="AK32" a="1"/>
  <c r="AJ32" s="1"/>
  <c r="AJ32" a="1"/>
  <c r="AI32" s="1"/>
  <c r="AI32" a="1"/>
  <c r="AH32" s="1"/>
  <c r="AH32" a="1"/>
  <c r="AG32" s="1"/>
  <c r="AG32" a="1"/>
  <c r="AF32" s="1"/>
  <c r="AF32" s="1" a="1"/>
  <c r="AE32" s="1"/>
  <c r="AE32" a="1"/>
  <c r="AD32" s="1"/>
  <c r="AC32"/>
  <c r="AM31" s="1"/>
  <c r="AM31" s="1" a="1"/>
  <c r="AL31" s="1"/>
  <c r="AL31" a="1"/>
  <c r="AK31" s="1"/>
  <c r="AK31" a="1"/>
  <c r="AJ31" s="1"/>
  <c r="AJ31" a="1"/>
  <c r="AI31" s="1"/>
  <c r="AI31" a="1"/>
  <c r="AH31" s="1"/>
  <c r="AH31" a="1"/>
  <c r="AG31" s="1"/>
  <c r="AG31" a="1"/>
  <c r="AF31" s="1"/>
  <c r="AF31" s="1" a="1"/>
  <c r="AE31" s="1"/>
  <c r="AE31" a="1"/>
  <c r="AD31"/>
  <c r="AC31"/>
  <c r="B31"/>
  <c r="AM30" s="1"/>
  <c r="AM30" a="1"/>
  <c r="AL30" s="1"/>
  <c r="AL30" a="1"/>
  <c r="AK30" s="1"/>
  <c r="AK30" a="1"/>
  <c r="AJ30" s="1"/>
  <c r="AJ30" a="1"/>
  <c r="AI30" s="1"/>
  <c r="AI30" a="1"/>
  <c r="AH30" s="1"/>
  <c r="AH30" a="1"/>
  <c r="AG30" s="1"/>
  <c r="AG30" a="1"/>
  <c r="AF30" s="1"/>
  <c r="AF30" s="1" a="1"/>
  <c r="AE30" s="1"/>
  <c r="AE30" a="1"/>
  <c r="AD30" s="1"/>
  <c r="AC30"/>
  <c r="AM29" s="1"/>
  <c r="AM29" a="1"/>
  <c r="AL29" s="1"/>
  <c r="AL29" a="1"/>
  <c r="AK29" s="1"/>
  <c r="AK29" a="1"/>
  <c r="AJ29" s="1"/>
  <c r="AJ29" a="1"/>
  <c r="AI29" s="1"/>
  <c r="AI29" a="1"/>
  <c r="AH29" s="1"/>
  <c r="AH29" a="1"/>
  <c r="AG29" s="1"/>
  <c r="AG29" a="1"/>
  <c r="AF29" s="1"/>
  <c r="AF29" s="1" a="1"/>
  <c r="AE29" s="1"/>
  <c r="AE29" a="1"/>
  <c r="AD29"/>
  <c r="AC29"/>
  <c r="AM28" s="1"/>
  <c r="AM28" s="1" a="1"/>
  <c r="AL28" s="1"/>
  <c r="AL28" a="1"/>
  <c r="AK28" s="1"/>
  <c r="AK28" a="1"/>
  <c r="AJ28" s="1"/>
  <c r="AJ28" a="1"/>
  <c r="AI28" s="1"/>
  <c r="AI28" a="1"/>
  <c r="AH28" s="1"/>
  <c r="AH28" a="1"/>
  <c r="AG28" s="1"/>
  <c r="AG28" a="1"/>
  <c r="AF28" s="1"/>
  <c r="AF28" s="1" a="1"/>
  <c r="AE28" s="1"/>
  <c r="AE28" a="1"/>
  <c r="AD28"/>
  <c r="AC28"/>
  <c r="B28"/>
  <c r="AM27" s="1"/>
  <c r="AM27" a="1"/>
  <c r="AL27" s="1"/>
  <c r="AL27" a="1"/>
  <c r="AK27" s="1"/>
  <c r="AK27" a="1"/>
  <c r="AJ27" s="1"/>
  <c r="AJ27" a="1"/>
  <c r="AI27" s="1"/>
  <c r="AI27" a="1"/>
  <c r="AH27" s="1"/>
  <c r="AH27" a="1"/>
  <c r="AG27" s="1"/>
  <c r="AG27" a="1"/>
  <c r="AF27" s="1"/>
  <c r="AF27" s="1" a="1"/>
  <c r="AE27" s="1"/>
  <c r="AE27" a="1"/>
  <c r="AD27"/>
  <c r="AC27"/>
  <c r="AM26" s="1"/>
  <c r="AM26" a="1"/>
  <c r="AL26" s="1"/>
  <c r="AL26" a="1"/>
  <c r="AK26" s="1"/>
  <c r="AK26" a="1"/>
  <c r="AJ26" s="1"/>
  <c r="AJ26" a="1"/>
  <c r="AI26" s="1"/>
  <c r="AI26" a="1"/>
  <c r="AH26" s="1"/>
  <c r="AH26" a="1"/>
  <c r="AG26" s="1"/>
  <c r="AG26" a="1"/>
  <c r="AF26" s="1"/>
  <c r="AF26" s="1" a="1"/>
  <c r="AE26" s="1"/>
  <c r="AE26" a="1"/>
  <c r="AD26"/>
  <c r="AC26"/>
  <c r="AM25" s="1"/>
  <c r="AM25" a="1"/>
  <c r="AL25" s="1"/>
  <c r="AL25" a="1"/>
  <c r="AK25" s="1"/>
  <c r="AK25" a="1"/>
  <c r="AJ25" s="1"/>
  <c r="AJ25" a="1"/>
  <c r="AI25" s="1"/>
  <c r="AI25" a="1"/>
  <c r="AH25" s="1"/>
  <c r="AH25" a="1"/>
  <c r="AG25" s="1"/>
  <c r="AG25" a="1"/>
  <c r="AF25" s="1"/>
  <c r="AF25" s="1" a="1"/>
  <c r="AE25" s="1"/>
  <c r="AE25" a="1"/>
  <c r="AD25"/>
  <c r="AC25"/>
  <c r="AM24" s="1"/>
  <c r="AM24" s="1" a="1"/>
  <c r="AL24" s="1"/>
  <c r="AL24" a="1"/>
  <c r="AK24" s="1"/>
  <c r="AK24" a="1"/>
  <c r="AJ24" s="1"/>
  <c r="AJ24" a="1"/>
  <c r="AI24" s="1"/>
  <c r="AI24" a="1"/>
  <c r="AH24" s="1"/>
  <c r="AH24" a="1"/>
  <c r="AG24" s="1"/>
  <c r="AG24" a="1"/>
  <c r="AF24" s="1"/>
  <c r="AF24" s="1" a="1"/>
  <c r="AE24" s="1"/>
  <c r="AE24" a="1"/>
  <c r="AD24"/>
  <c r="AC24"/>
  <c r="B24"/>
  <c r="AM23" s="1"/>
  <c r="AM23" a="1"/>
  <c r="AL23" s="1"/>
  <c r="AL23" a="1"/>
  <c r="AK23" s="1"/>
  <c r="AK23" a="1"/>
  <c r="AJ23" s="1"/>
  <c r="AJ23" a="1"/>
  <c r="AI23" s="1"/>
  <c r="AI23" a="1"/>
  <c r="AH23" s="1"/>
  <c r="AH23" a="1"/>
  <c r="AG23" s="1"/>
  <c r="AG23" a="1"/>
  <c r="AF23" s="1"/>
  <c r="AF23" s="1" a="1"/>
  <c r="AE23" s="1"/>
  <c r="AE23" a="1"/>
  <c r="AD23"/>
  <c r="AC23"/>
  <c r="B23"/>
  <c r="AM22" s="1"/>
  <c r="AM22" a="1"/>
  <c r="AL22" s="1"/>
  <c r="AL22" a="1"/>
  <c r="AK22" s="1"/>
  <c r="AK22" a="1"/>
  <c r="AJ22" s="1"/>
  <c r="AJ22" a="1"/>
  <c r="AI22" s="1"/>
  <c r="AI22" a="1"/>
  <c r="AH22" s="1"/>
  <c r="AH22" a="1"/>
  <c r="AG22" s="1"/>
  <c r="AG22" a="1"/>
  <c r="AF22" s="1"/>
  <c r="AF22" s="1" a="1"/>
  <c r="AE22" s="1"/>
  <c r="AE22" a="1"/>
  <c r="AD22"/>
  <c r="AC22"/>
  <c r="AM21" s="1"/>
  <c r="AM21" a="1"/>
  <c r="AL21" s="1"/>
  <c r="AL21" a="1"/>
  <c r="AK21" s="1"/>
  <c r="AK21" a="1"/>
  <c r="AJ21" s="1"/>
  <c r="AJ21" a="1"/>
  <c r="AI21" s="1"/>
  <c r="AI21" a="1"/>
  <c r="AH21" s="1"/>
  <c r="AH21" a="1"/>
  <c r="AG21" s="1"/>
  <c r="AG21" a="1"/>
  <c r="AF21" s="1"/>
  <c r="AF21" s="1" a="1"/>
  <c r="AE21" s="1"/>
  <c r="AE21" a="1"/>
  <c r="AD21"/>
  <c r="AC21"/>
  <c r="AM20" s="1"/>
  <c r="AM20" a="1"/>
  <c r="AL20" s="1"/>
  <c r="AL20" a="1"/>
  <c r="AK20" s="1"/>
  <c r="AK20" a="1"/>
  <c r="AJ20" s="1"/>
  <c r="AJ20" a="1"/>
  <c r="AI20" s="1"/>
  <c r="AI20" a="1"/>
  <c r="AH20" s="1"/>
  <c r="AH20" a="1"/>
  <c r="AG20" s="1"/>
  <c r="AG20" a="1"/>
  <c r="AF20" s="1"/>
  <c r="AF20" s="1" a="1"/>
  <c r="AE20" s="1"/>
  <c r="AE20" a="1"/>
  <c r="AD20"/>
  <c r="AC20"/>
  <c r="AM19" s="1"/>
  <c r="AM19" a="1"/>
  <c r="AL19" s="1"/>
  <c r="AL19" a="1"/>
  <c r="AK19" s="1"/>
  <c r="AK19" a="1"/>
  <c r="AJ19" s="1"/>
  <c r="AJ19" a="1"/>
  <c r="AI19" s="1"/>
  <c r="AI19" a="1"/>
  <c r="AH19" s="1"/>
  <c r="AH19" a="1"/>
  <c r="AG19" s="1"/>
  <c r="AG19" a="1"/>
  <c r="AF19" s="1"/>
  <c r="AF19" s="1" a="1"/>
  <c r="AE19" s="1"/>
  <c r="AE19" a="1"/>
  <c r="AD19"/>
  <c r="AC19"/>
  <c r="B19"/>
  <c r="AM18" s="1"/>
  <c r="AM18" a="1"/>
  <c r="AL18" s="1"/>
  <c r="AL18" a="1"/>
  <c r="AK18" s="1"/>
  <c r="AK18" a="1"/>
  <c r="AJ18" s="1"/>
  <c r="AJ18" a="1"/>
  <c r="AI18" s="1"/>
  <c r="AI18" a="1"/>
  <c r="AH18" s="1"/>
  <c r="AH18" a="1"/>
  <c r="AG18" s="1"/>
  <c r="AG18" a="1"/>
  <c r="AF18" s="1"/>
  <c r="AF18" s="1" a="1"/>
  <c r="AE18" s="1"/>
  <c r="AE18" a="1"/>
  <c r="AD18"/>
  <c r="AC18"/>
  <c r="AM17" s="1"/>
  <c r="AM17" a="1"/>
  <c r="AL17" s="1"/>
  <c r="AL17" a="1"/>
  <c r="AK17" s="1"/>
  <c r="AK17" a="1"/>
  <c r="AJ17" s="1"/>
  <c r="AJ17" a="1"/>
  <c r="AI17" s="1"/>
  <c r="AI17" a="1"/>
  <c r="AH17" s="1"/>
  <c r="AH17" a="1"/>
  <c r="AG17" s="1"/>
  <c r="AG17" a="1"/>
  <c r="AF17" s="1"/>
  <c r="AF17" s="1" a="1"/>
  <c r="AE17" s="1"/>
  <c r="AE17" a="1"/>
  <c r="AD17"/>
  <c r="AC17"/>
  <c r="AM16" s="1"/>
  <c r="AM16" a="1"/>
  <c r="AL16" s="1"/>
  <c r="AL16" a="1"/>
  <c r="AK16" s="1"/>
  <c r="AK16" a="1"/>
  <c r="AJ16" s="1"/>
  <c r="AJ16" a="1"/>
  <c r="AI16" s="1"/>
  <c r="AI16" a="1"/>
  <c r="AH16" s="1"/>
  <c r="AH16" a="1"/>
  <c r="AG16" s="1"/>
  <c r="AG16" a="1"/>
  <c r="AF16" s="1"/>
  <c r="AF16" s="1" a="1"/>
  <c r="AE16" s="1"/>
  <c r="AE16" a="1"/>
  <c r="AD16"/>
  <c r="AC16"/>
  <c r="AM15" s="1"/>
  <c r="AM15" a="1"/>
  <c r="AL15" s="1"/>
  <c r="AL15" a="1"/>
  <c r="AK15" s="1"/>
  <c r="AK15" a="1"/>
  <c r="AJ15" s="1"/>
  <c r="AJ15" a="1"/>
  <c r="AI15" s="1"/>
  <c r="AI15" a="1"/>
  <c r="AH15" s="1"/>
  <c r="AH15" a="1"/>
  <c r="AG15" s="1"/>
  <c r="AG15" a="1"/>
  <c r="AF15" s="1"/>
  <c r="AF15" s="1" a="1"/>
  <c r="AE15" s="1"/>
  <c r="AE15" a="1"/>
  <c r="AD15"/>
  <c r="AC15"/>
  <c r="AM14" s="1"/>
  <c r="AM14" a="1"/>
  <c r="AL14" s="1"/>
  <c r="AL14" a="1"/>
  <c r="AK14" s="1"/>
  <c r="AK14" a="1"/>
  <c r="AJ14" s="1"/>
  <c r="AJ14" a="1"/>
  <c r="AI14" s="1"/>
  <c r="AI14" a="1"/>
  <c r="AH14" s="1"/>
  <c r="AH14" a="1"/>
  <c r="AG14" s="1"/>
  <c r="AG14" a="1"/>
  <c r="AF14" s="1"/>
  <c r="AF14" s="1" a="1"/>
  <c r="AE14" s="1"/>
  <c r="AE14" a="1"/>
  <c r="AD14"/>
  <c r="AC14"/>
  <c r="AM13" s="1"/>
  <c r="AM13" a="1"/>
  <c r="AL13" s="1"/>
  <c r="AL13" a="1"/>
  <c r="AK13" s="1"/>
  <c r="AK13" a="1"/>
  <c r="AJ13" s="1"/>
  <c r="AJ13" a="1"/>
  <c r="AI13" s="1"/>
  <c r="AI13" a="1"/>
  <c r="AH13" s="1"/>
  <c r="AH13" a="1"/>
  <c r="AG13" s="1"/>
  <c r="AG13" a="1"/>
  <c r="AF13" s="1"/>
  <c r="AF13" s="1" a="1"/>
  <c r="AE13" s="1"/>
  <c r="AE13" a="1"/>
  <c r="AD13"/>
  <c r="AC13"/>
  <c r="AM12" s="1"/>
  <c r="AM12" a="1"/>
  <c r="AL12" s="1"/>
  <c r="AL12" a="1"/>
  <c r="AK12" s="1"/>
  <c r="AK12" a="1"/>
  <c r="AJ12" s="1"/>
  <c r="AJ12" a="1"/>
  <c r="AI12" s="1"/>
  <c r="AI12" a="1"/>
  <c r="AH12" s="1"/>
  <c r="AH12" a="1"/>
  <c r="AG12" s="1"/>
  <c r="AG12" a="1"/>
  <c r="AF12" s="1"/>
  <c r="AF12" s="1" a="1"/>
  <c r="AE12" s="1"/>
  <c r="AE12" a="1"/>
  <c r="AD12"/>
  <c r="AC12"/>
  <c r="AM11" s="1"/>
  <c r="AM11" a="1"/>
  <c r="AL11" s="1"/>
  <c r="AL11" a="1"/>
  <c r="AK11" s="1"/>
  <c r="AK11" a="1"/>
  <c r="AJ11" s="1"/>
  <c r="AJ11" a="1"/>
  <c r="AI11" s="1"/>
  <c r="AI11" a="1"/>
  <c r="AH11" s="1"/>
  <c r="AH11" a="1"/>
  <c r="AG11" s="1"/>
  <c r="AG11" a="1"/>
  <c r="AF11" s="1"/>
  <c r="AF11" s="1" a="1"/>
  <c r="AE11" s="1"/>
  <c r="AE11" a="1"/>
  <c r="AD11"/>
  <c r="AC11"/>
  <c r="AM10" s="1"/>
  <c r="AM10" a="1"/>
  <c r="AL10" s="1"/>
  <c r="AL10" a="1"/>
  <c r="AK10" s="1"/>
  <c r="AK10" a="1"/>
  <c r="AJ10" s="1"/>
  <c r="AJ10" a="1"/>
  <c r="AI10" s="1"/>
  <c r="AI10" a="1"/>
  <c r="AH10" s="1"/>
  <c r="AH10" a="1"/>
  <c r="AG10" s="1"/>
  <c r="AG10" a="1"/>
  <c r="AF10" s="1"/>
  <c r="AF10" s="1" a="1"/>
  <c r="AE10" s="1"/>
  <c r="AE10" a="1"/>
  <c r="AD10"/>
  <c r="AC10"/>
  <c r="AM9" s="1"/>
  <c r="AM9" a="1"/>
  <c r="AL9" s="1"/>
  <c r="AL9" a="1"/>
  <c r="AK9" s="1"/>
  <c r="AK9" a="1"/>
  <c r="AJ9" s="1"/>
  <c r="AJ9" a="1"/>
  <c r="AI9" s="1"/>
  <c r="AI9" a="1"/>
  <c r="AH9" s="1"/>
  <c r="AH9" a="1"/>
  <c r="AG9" s="1"/>
  <c r="AG9" a="1"/>
  <c r="AF9" s="1"/>
  <c r="AF9" s="1" a="1"/>
  <c r="AE9" s="1"/>
  <c r="AE9" a="1"/>
  <c r="AD9"/>
  <c r="AC9"/>
  <c r="AM8" s="1"/>
  <c r="AM8" a="1"/>
  <c r="AL8" s="1"/>
  <c r="AL8" a="1"/>
  <c r="AK8" s="1"/>
  <c r="AK8" a="1"/>
  <c r="AJ8" s="1"/>
  <c r="AJ8" a="1"/>
  <c r="AI8" s="1"/>
  <c r="AI8" a="1"/>
  <c r="AH8" s="1"/>
  <c r="AH8" a="1"/>
  <c r="AG8" s="1"/>
  <c r="AG8" a="1"/>
  <c r="AF8" s="1"/>
  <c r="AF8" s="1" a="1"/>
  <c r="AE8" s="1"/>
  <c r="AE8" a="1"/>
  <c r="AD8"/>
  <c r="AC8"/>
  <c r="AM7" s="1"/>
  <c r="AM7" a="1"/>
  <c r="AL7" s="1"/>
  <c r="AL7" a="1"/>
  <c r="AK7" s="1"/>
  <c r="AK7" a="1"/>
  <c r="AJ7" s="1"/>
  <c r="AJ7" a="1"/>
  <c r="AI7" s="1"/>
  <c r="AI7" a="1"/>
  <c r="AH7" s="1"/>
  <c r="AH7" a="1"/>
  <c r="AG7" s="1"/>
  <c r="AG7" a="1"/>
  <c r="AF7" s="1"/>
  <c r="AF7" a="1"/>
  <c r="AE7" s="1"/>
  <c r="AE7" a="1"/>
  <c r="AD7"/>
  <c r="AC7"/>
  <c r="AM63" i="195" s="1"/>
  <c r="AM63" s="1" a="1"/>
  <c r="AL63" s="1"/>
  <c r="AL63" a="1"/>
  <c r="AK63" s="1"/>
  <c r="AK63" a="1"/>
  <c r="AJ63" s="1"/>
  <c r="AJ63" s="1" a="1"/>
  <c r="AI63" s="1"/>
  <c r="AI63" a="1"/>
  <c r="AH63" s="1"/>
  <c r="AH63" a="1"/>
  <c r="AG63" s="1"/>
  <c r="AG63" a="1"/>
  <c r="AF63" s="1"/>
  <c r="AF63" s="1" a="1"/>
  <c r="AE63" s="1"/>
  <c r="AE63" a="1"/>
  <c r="AD63"/>
  <c r="AC63"/>
  <c r="AB63" s="1"/>
  <c r="AA63"/>
  <c r="Z63" s="1"/>
  <c r="Y63"/>
  <c r="X63" s="1"/>
  <c r="W63"/>
  <c r="V63" s="1"/>
  <c r="U63"/>
  <c r="T63" s="1"/>
  <c r="S63"/>
  <c r="R63" s="1"/>
  <c r="Q63"/>
  <c r="P63" s="1"/>
  <c r="O63"/>
  <c r="N63" s="1"/>
  <c r="M63"/>
  <c r="L63" s="1"/>
  <c r="K63"/>
  <c r="J63"/>
  <c r="I63"/>
  <c r="H63" s="1"/>
  <c r="G63"/>
  <c r="F63"/>
  <c r="E63"/>
  <c r="D63" s="1"/>
  <c r="C63"/>
  <c r="B63"/>
  <c r="AM62" s="1"/>
  <c r="AM62" s="1" a="1"/>
  <c r="AL62" s="1"/>
  <c r="AL62" a="1"/>
  <c r="AK62" s="1"/>
  <c r="AK62" a="1"/>
  <c r="AJ62" s="1"/>
  <c r="AJ62" a="1"/>
  <c r="AI62" s="1"/>
  <c r="AI62" a="1"/>
  <c r="AH62" s="1"/>
  <c r="AH62" a="1"/>
  <c r="AG62" s="1"/>
  <c r="AG62" a="1"/>
  <c r="AF62" s="1"/>
  <c r="AF62" a="1"/>
  <c r="AE62" s="1"/>
  <c r="AE62" a="1"/>
  <c r="AD62"/>
  <c r="AC62"/>
  <c r="AB62"/>
  <c r="AA62"/>
  <c r="Z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B62"/>
  <c r="AM61" s="1"/>
  <c r="AM61" a="1"/>
  <c r="AL61" s="1"/>
  <c r="AL61" a="1"/>
  <c r="AK61" s="1"/>
  <c r="AK61" a="1"/>
  <c r="AJ61" s="1"/>
  <c r="AJ61" a="1"/>
  <c r="AI61" s="1"/>
  <c r="AI61" a="1"/>
  <c r="AH61" s="1"/>
  <c r="AH61" a="1"/>
  <c r="AG61" s="1"/>
  <c r="AG61" a="1"/>
  <c r="AF61" s="1"/>
  <c r="AF61" s="1" a="1"/>
  <c r="AE61" s="1"/>
  <c r="AE61" a="1"/>
  <c r="AD61"/>
  <c r="AC61"/>
  <c r="AM60" s="1"/>
  <c r="AM60" a="1"/>
  <c r="AL60" s="1"/>
  <c r="AL60" a="1"/>
  <c r="AK60" s="1"/>
  <c r="AK60" a="1"/>
  <c r="AJ60" s="1"/>
  <c r="AJ60" a="1"/>
  <c r="AI60" s="1"/>
  <c r="AI60" a="1"/>
  <c r="AH60" s="1"/>
  <c r="AH60" a="1"/>
  <c r="AG60" s="1"/>
  <c r="AG60" a="1"/>
  <c r="AF60" s="1"/>
  <c r="AF60" s="1" a="1"/>
  <c r="AE60" s="1"/>
  <c r="AE60" a="1"/>
  <c r="AD60" s="1"/>
  <c r="AC60"/>
  <c r="AM59" s="1"/>
  <c r="AM59" a="1"/>
  <c r="AL59" s="1"/>
  <c r="AL59" a="1"/>
  <c r="AK59" s="1"/>
  <c r="AK59" a="1"/>
  <c r="AJ59" s="1"/>
  <c r="AJ59" a="1"/>
  <c r="AI59" s="1"/>
  <c r="AI59" a="1"/>
  <c r="AH59" s="1"/>
  <c r="AH59" a="1"/>
  <c r="AG59" s="1"/>
  <c r="AG59" a="1"/>
  <c r="AF59" s="1"/>
  <c r="AF59" s="1" a="1"/>
  <c r="AE59" s="1"/>
  <c r="AE59" a="1"/>
  <c r="AD59"/>
  <c r="AC59"/>
  <c r="X59"/>
  <c r="B59"/>
  <c r="AM58" s="1"/>
  <c r="AM58" a="1"/>
  <c r="AL58" s="1"/>
  <c r="AL58" a="1"/>
  <c r="AK58" s="1"/>
  <c r="AK58" a="1"/>
  <c r="AJ58" s="1"/>
  <c r="AJ58" a="1"/>
  <c r="AI58" s="1"/>
  <c r="AI58" a="1"/>
  <c r="AH58" s="1"/>
  <c r="AH58" a="1"/>
  <c r="AG58" s="1"/>
  <c r="AG58" a="1"/>
  <c r="AF58" s="1"/>
  <c r="AF58" s="1" a="1"/>
  <c r="AE58" s="1"/>
  <c r="AE58" a="1"/>
  <c r="AD58" s="1"/>
  <c r="AC58"/>
  <c r="AM57" s="1"/>
  <c r="AM57" a="1"/>
  <c r="AL57" s="1"/>
  <c r="AL57" a="1"/>
  <c r="AK57" s="1"/>
  <c r="AK57" a="1"/>
  <c r="AJ57" s="1"/>
  <c r="AJ57" a="1"/>
  <c r="AI57" s="1"/>
  <c r="AI57" a="1"/>
  <c r="AH57" s="1"/>
  <c r="AH57" a="1"/>
  <c r="AG57" s="1"/>
  <c r="AG57" a="1"/>
  <c r="AF57" s="1"/>
  <c r="AF57" s="1" a="1"/>
  <c r="AE57" s="1"/>
  <c r="AE57" a="1"/>
  <c r="AD57"/>
  <c r="AC57"/>
  <c r="AM56" s="1"/>
  <c r="AM56" s="1" a="1"/>
  <c r="AL56" s="1"/>
  <c r="AL56" a="1"/>
  <c r="AK56" s="1"/>
  <c r="AK56" a="1"/>
  <c r="AJ56" s="1"/>
  <c r="AJ56" a="1"/>
  <c r="AI56" s="1"/>
  <c r="AI56" a="1"/>
  <c r="AH56" s="1"/>
  <c r="AH56" a="1"/>
  <c r="AG56" s="1"/>
  <c r="AG56" a="1"/>
  <c r="AF56" s="1"/>
  <c r="AF56" s="1" a="1"/>
  <c r="AE56" s="1"/>
  <c r="AE56" a="1"/>
  <c r="AD56"/>
  <c r="AC56"/>
  <c r="B56"/>
  <c r="AM55" s="1"/>
  <c r="AM55" a="1"/>
  <c r="AL55" s="1"/>
  <c r="AL55" a="1"/>
  <c r="AK55" s="1"/>
  <c r="AK55" a="1"/>
  <c r="AJ55" s="1"/>
  <c r="AJ55" a="1"/>
  <c r="AI55" s="1"/>
  <c r="AI55" a="1"/>
  <c r="AH55" s="1"/>
  <c r="AH55" a="1"/>
  <c r="AG55" s="1"/>
  <c r="AG55" a="1"/>
  <c r="AF55" s="1"/>
  <c r="AF55" s="1" a="1"/>
  <c r="AE55" s="1"/>
  <c r="AE55" a="1"/>
  <c r="AD55"/>
  <c r="AC55"/>
  <c r="B55"/>
  <c r="AM54" s="1"/>
  <c r="AM54" a="1"/>
  <c r="AL54" s="1"/>
  <c r="AL54" a="1"/>
  <c r="AK54" s="1"/>
  <c r="AK54" a="1"/>
  <c r="AJ54" s="1"/>
  <c r="AJ54" a="1"/>
  <c r="AI54" s="1"/>
  <c r="AI54" a="1"/>
  <c r="AH54" s="1"/>
  <c r="AH54" a="1"/>
  <c r="AG54" s="1"/>
  <c r="AG54" a="1"/>
  <c r="AF54" s="1"/>
  <c r="AF54" s="1" a="1"/>
  <c r="AE54" s="1"/>
  <c r="AE54" a="1"/>
  <c r="AD54" s="1"/>
  <c r="AC54"/>
  <c r="AM53" s="1"/>
  <c r="AM53" a="1"/>
  <c r="AL53" s="1"/>
  <c r="AL53" a="1"/>
  <c r="AK53" s="1"/>
  <c r="AK53" a="1"/>
  <c r="AJ53" s="1"/>
  <c r="AJ53" a="1"/>
  <c r="AI53" s="1"/>
  <c r="AI53" a="1"/>
  <c r="AH53" s="1"/>
  <c r="AH53" a="1"/>
  <c r="AG53" s="1"/>
  <c r="AG53" a="1"/>
  <c r="AF53" s="1"/>
  <c r="AF53" s="1" a="1"/>
  <c r="AE53" s="1"/>
  <c r="AE53" a="1"/>
  <c r="AD53"/>
  <c r="AC53"/>
  <c r="AM52" s="1"/>
  <c r="AM52" a="1"/>
  <c r="AL52" s="1"/>
  <c r="AL52" a="1"/>
  <c r="AK52" s="1"/>
  <c r="AK52" a="1"/>
  <c r="AJ52" s="1"/>
  <c r="AJ52" a="1"/>
  <c r="AI52" s="1"/>
  <c r="AI52" a="1"/>
  <c r="AH52" s="1"/>
  <c r="AH52" a="1"/>
  <c r="AG52" s="1"/>
  <c r="AG52" a="1"/>
  <c r="AF52" s="1"/>
  <c r="AF52" s="1" a="1"/>
  <c r="AE52" s="1"/>
  <c r="AE52" a="1"/>
  <c r="AD52"/>
  <c r="AC52"/>
  <c r="X52"/>
  <c r="B52"/>
  <c r="AM51" s="1"/>
  <c r="AM51" a="1"/>
  <c r="AL51" s="1"/>
  <c r="AL51" a="1"/>
  <c r="AK51" s="1"/>
  <c r="AK51" a="1"/>
  <c r="AJ51" s="1"/>
  <c r="AJ51" a="1"/>
  <c r="AI51" s="1"/>
  <c r="AI51" a="1"/>
  <c r="AH51" s="1"/>
  <c r="AH51" a="1"/>
  <c r="AG51" s="1"/>
  <c r="AG51" a="1"/>
  <c r="AF51" s="1"/>
  <c r="AF51" s="1" a="1"/>
  <c r="AE51" s="1"/>
  <c r="AE51" a="1"/>
  <c r="AD51"/>
  <c r="AC51"/>
  <c r="B51"/>
  <c r="AM50" s="1"/>
  <c r="AM50" a="1"/>
  <c r="AL50" s="1"/>
  <c r="AL50" a="1"/>
  <c r="AK50" s="1"/>
  <c r="AK50" a="1"/>
  <c r="AJ50" s="1"/>
  <c r="AJ50" a="1"/>
  <c r="AI50" s="1"/>
  <c r="AI50" a="1"/>
  <c r="AH50" s="1"/>
  <c r="AH50" a="1"/>
  <c r="AG50" s="1"/>
  <c r="AG50" a="1"/>
  <c r="AF50" s="1"/>
  <c r="AF50" s="1" a="1"/>
  <c r="AE50" s="1"/>
  <c r="AE50" a="1"/>
  <c r="AD50" s="1"/>
  <c r="AC50"/>
  <c r="AM49" s="1"/>
  <c r="AM49" a="1"/>
  <c r="AL49" s="1"/>
  <c r="AL49" a="1"/>
  <c r="AK49" s="1"/>
  <c r="AK49" a="1"/>
  <c r="AJ49" s="1"/>
  <c r="AJ49" a="1"/>
  <c r="AI49" s="1"/>
  <c r="AI49" a="1"/>
  <c r="AH49" s="1"/>
  <c r="AH49" a="1"/>
  <c r="AG49" s="1"/>
  <c r="AG49" a="1"/>
  <c r="AF49" s="1"/>
  <c r="AF49" s="1" a="1"/>
  <c r="AE49" s="1"/>
  <c r="AE49" a="1"/>
  <c r="AD49"/>
  <c r="AC49"/>
  <c r="AM48" s="1"/>
  <c r="AM48" a="1"/>
  <c r="AL48" s="1"/>
  <c r="AL48" a="1"/>
  <c r="AK48" s="1"/>
  <c r="AK48" a="1"/>
  <c r="AJ48" s="1"/>
  <c r="AJ48" a="1"/>
  <c r="AI48" s="1"/>
  <c r="AI48" a="1"/>
  <c r="AH48" s="1"/>
  <c r="AH48" a="1"/>
  <c r="AG48" s="1"/>
  <c r="AG48" a="1"/>
  <c r="AF48" s="1"/>
  <c r="AF48" s="1" a="1"/>
  <c r="AE48" s="1"/>
  <c r="AE48" a="1"/>
  <c r="AD48" s="1"/>
  <c r="AC48"/>
  <c r="AM47" s="1"/>
  <c r="AM47" a="1"/>
  <c r="AL47" s="1"/>
  <c r="AL47" a="1"/>
  <c r="AK47" s="1"/>
  <c r="AK47" a="1"/>
  <c r="AJ47" s="1"/>
  <c r="AJ47" a="1"/>
  <c r="AI47" s="1"/>
  <c r="AI47" a="1"/>
  <c r="AH47" s="1"/>
  <c r="AH47" a="1"/>
  <c r="AG47" s="1"/>
  <c r="AG47" a="1"/>
  <c r="AF47" s="1"/>
  <c r="AF47" s="1" a="1"/>
  <c r="AE47" s="1"/>
  <c r="AE47" a="1"/>
  <c r="AD47"/>
  <c r="AC47"/>
  <c r="B47"/>
  <c r="AM46" s="1"/>
  <c r="AM46" a="1"/>
  <c r="AL46" s="1"/>
  <c r="AL46" a="1"/>
  <c r="AK46" s="1"/>
  <c r="AK46" a="1"/>
  <c r="AJ46" s="1"/>
  <c r="AJ46" a="1"/>
  <c r="AI46" s="1"/>
  <c r="AI46" a="1"/>
  <c r="AH46" s="1"/>
  <c r="AH46" a="1"/>
  <c r="AG46" s="1"/>
  <c r="AG46" a="1"/>
  <c r="AF46" s="1"/>
  <c r="AF46" s="1" a="1"/>
  <c r="AE46" s="1"/>
  <c r="AE46" a="1"/>
  <c r="AD46" s="1"/>
  <c r="AC46"/>
  <c r="AM45" s="1"/>
  <c r="AM45" a="1"/>
  <c r="AL45" s="1"/>
  <c r="AL45" a="1"/>
  <c r="AK45" s="1"/>
  <c r="AK45" a="1"/>
  <c r="AJ45" s="1"/>
  <c r="AJ45" a="1"/>
  <c r="AI45" s="1"/>
  <c r="AI45" a="1"/>
  <c r="AH45" s="1"/>
  <c r="AH45" a="1"/>
  <c r="AG45" s="1"/>
  <c r="AG45" a="1"/>
  <c r="AF45" s="1"/>
  <c r="AF45" s="1" a="1"/>
  <c r="AE45" s="1"/>
  <c r="AE45" a="1"/>
  <c r="AD45"/>
  <c r="AC45"/>
  <c r="AM44" s="1"/>
  <c r="AM44" a="1"/>
  <c r="AL44" s="1"/>
  <c r="AL44" a="1"/>
  <c r="AK44" s="1"/>
  <c r="AK44" a="1"/>
  <c r="AJ44" s="1"/>
  <c r="AJ44" a="1"/>
  <c r="AI44" s="1"/>
  <c r="AI44" a="1"/>
  <c r="AH44" s="1"/>
  <c r="AH44" a="1"/>
  <c r="AG44" s="1"/>
  <c r="AG44" a="1"/>
  <c r="AF44" s="1"/>
  <c r="AF44" s="1" a="1"/>
  <c r="AE44" s="1"/>
  <c r="AE44" a="1"/>
  <c r="AD44"/>
  <c r="AC44"/>
  <c r="AM43" s="1"/>
  <c r="AM43" a="1"/>
  <c r="AL43" s="1"/>
  <c r="AL43" a="1"/>
  <c r="AK43" s="1"/>
  <c r="AK43" a="1"/>
  <c r="AJ43" s="1"/>
  <c r="AJ43" a="1"/>
  <c r="AI43" s="1"/>
  <c r="AI43" a="1"/>
  <c r="AH43" s="1"/>
  <c r="AH43" a="1"/>
  <c r="AG43" s="1"/>
  <c r="AG43" a="1"/>
  <c r="AF43" s="1"/>
  <c r="AF43" s="1" a="1"/>
  <c r="AE43" s="1"/>
  <c r="AE43" a="1"/>
  <c r="AD43"/>
  <c r="AC43"/>
  <c r="AM42" s="1"/>
  <c r="AM42" a="1"/>
  <c r="AL42" s="1"/>
  <c r="AL42" a="1"/>
  <c r="AK42" s="1"/>
  <c r="AK42" a="1"/>
  <c r="AJ42" s="1"/>
  <c r="AJ42" a="1"/>
  <c r="AI42" s="1"/>
  <c r="AI42" a="1"/>
  <c r="AH42" s="1"/>
  <c r="AH42" a="1"/>
  <c r="AG42" s="1"/>
  <c r="AG42" a="1"/>
  <c r="AF42" s="1"/>
  <c r="AF42" s="1" a="1"/>
  <c r="AE42" s="1"/>
  <c r="AE42" a="1"/>
  <c r="AD42" s="1"/>
  <c r="AC42"/>
  <c r="AM41" s="1"/>
  <c r="AM41" a="1"/>
  <c r="AL41" s="1"/>
  <c r="AL41" a="1"/>
  <c r="AK41" s="1"/>
  <c r="AK41" a="1"/>
  <c r="AJ41" s="1"/>
  <c r="AJ41" a="1"/>
  <c r="AI41" s="1"/>
  <c r="AI41" a="1"/>
  <c r="AH41" s="1"/>
  <c r="AH41" a="1"/>
  <c r="AG41" s="1"/>
  <c r="AG41" a="1"/>
  <c r="AF41" s="1"/>
  <c r="AF41" s="1" a="1"/>
  <c r="AE41" s="1"/>
  <c r="AE41" a="1"/>
  <c r="AD41"/>
  <c r="AC41"/>
  <c r="AM40" s="1"/>
  <c r="AM40" a="1"/>
  <c r="AL40" s="1"/>
  <c r="AL40" a="1"/>
  <c r="AK40" s="1"/>
  <c r="AK40" a="1"/>
  <c r="AJ40" s="1"/>
  <c r="AJ40" a="1"/>
  <c r="AI40" s="1"/>
  <c r="AI40" a="1"/>
  <c r="AH40" s="1"/>
  <c r="AH40" a="1"/>
  <c r="AG40" s="1"/>
  <c r="AG40" a="1"/>
  <c r="AF40" s="1"/>
  <c r="AF40" s="1" a="1"/>
  <c r="AE40" s="1"/>
  <c r="AE40" a="1"/>
  <c r="AD40"/>
  <c r="AC40"/>
  <c r="AM39" s="1"/>
  <c r="AM39" a="1"/>
  <c r="AL39" s="1"/>
  <c r="AL39" a="1"/>
  <c r="AK39" s="1"/>
  <c r="AK39" a="1"/>
  <c r="AJ39" s="1"/>
  <c r="AJ39" a="1"/>
  <c r="AI39" s="1"/>
  <c r="AI39" a="1"/>
  <c r="AH39" s="1"/>
  <c r="AH39" a="1"/>
  <c r="AG39" s="1"/>
  <c r="AG39" a="1"/>
  <c r="AF39" s="1"/>
  <c r="AF39" s="1" a="1"/>
  <c r="AE39" s="1"/>
  <c r="AE39" a="1"/>
  <c r="AD39"/>
  <c r="AC39"/>
  <c r="AM38" s="1"/>
  <c r="AM38" a="1"/>
  <c r="AL38" s="1"/>
  <c r="AL38" a="1"/>
  <c r="AK38" s="1"/>
  <c r="AK38" a="1"/>
  <c r="AJ38" s="1"/>
  <c r="AJ38" a="1"/>
  <c r="AI38" s="1"/>
  <c r="AI38" a="1"/>
  <c r="AH38" s="1"/>
  <c r="AH38" a="1"/>
  <c r="AG38" s="1"/>
  <c r="AG38" a="1"/>
  <c r="AF38" s="1"/>
  <c r="AF38" s="1" a="1"/>
  <c r="AE38" s="1"/>
  <c r="AE38" a="1"/>
  <c r="AD38"/>
  <c r="AC38"/>
  <c r="AM37" s="1"/>
  <c r="AM37" a="1"/>
  <c r="AL37" s="1"/>
  <c r="AL37" a="1"/>
  <c r="AK37" s="1"/>
  <c r="AK37" a="1"/>
  <c r="AJ37" s="1"/>
  <c r="AJ37" a="1"/>
  <c r="AI37" s="1"/>
  <c r="AI37" a="1"/>
  <c r="AH37" s="1"/>
  <c r="AH37" a="1"/>
  <c r="AG37" s="1"/>
  <c r="AG37" a="1"/>
  <c r="AF37" s="1"/>
  <c r="AF37" s="1" a="1"/>
  <c r="AE37" s="1"/>
  <c r="AE37" a="1"/>
  <c r="AD37" s="1"/>
  <c r="AC37"/>
  <c r="AM36" s="1"/>
  <c r="AM36" a="1"/>
  <c r="AL36" s="1"/>
  <c r="AL36" a="1"/>
  <c r="AK36" s="1"/>
  <c r="AK36" a="1"/>
  <c r="AJ36" s="1"/>
  <c r="AJ36" a="1"/>
  <c r="AI36" s="1"/>
  <c r="AI36" a="1"/>
  <c r="AH36" s="1"/>
  <c r="AH36" a="1"/>
  <c r="AG36" s="1"/>
  <c r="AG36" a="1"/>
  <c r="AF36" s="1"/>
  <c r="AF36" s="1" a="1"/>
  <c r="AE36" s="1"/>
  <c r="AE36" a="1"/>
  <c r="AD36"/>
  <c r="AC36"/>
  <c r="AM35" s="1"/>
  <c r="AM35" a="1"/>
  <c r="AL35" s="1"/>
  <c r="AL35" a="1"/>
  <c r="AK35" s="1"/>
  <c r="AK35" a="1"/>
  <c r="AJ35" s="1"/>
  <c r="AJ35" a="1"/>
  <c r="AI35" s="1"/>
  <c r="AI35" a="1"/>
  <c r="AH35" s="1"/>
  <c r="AH35" a="1"/>
  <c r="AG35" s="1"/>
  <c r="AG35" a="1"/>
  <c r="AF35" s="1"/>
  <c r="AF35" a="1"/>
  <c r="AE35" s="1"/>
  <c r="AE35" a="1"/>
  <c r="AD35"/>
  <c r="AC35"/>
  <c r="AM34" s="1"/>
  <c r="AM34" a="1"/>
  <c r="AL34" s="1"/>
  <c r="AL34" a="1"/>
  <c r="AK34" s="1"/>
  <c r="AK34" a="1"/>
  <c r="AJ34" s="1"/>
  <c r="AJ34" a="1"/>
  <c r="AI34" s="1"/>
  <c r="AI34" a="1"/>
  <c r="AH34" s="1"/>
  <c r="AH34" a="1"/>
  <c r="AG34" s="1"/>
  <c r="AG34" a="1"/>
  <c r="AF34" s="1"/>
  <c r="AF34" s="1" a="1"/>
  <c r="AE34" s="1"/>
  <c r="AE34" a="1"/>
  <c r="AD34"/>
  <c r="AC34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B34"/>
  <c r="AM33" s="1"/>
  <c r="AM33" a="1"/>
  <c r="AL33" s="1"/>
  <c r="AL33" a="1"/>
  <c r="AK33" s="1"/>
  <c r="AK33" a="1"/>
  <c r="AJ33" s="1"/>
  <c r="AJ33" a="1"/>
  <c r="AI33" s="1"/>
  <c r="AI33" a="1"/>
  <c r="AH33" s="1"/>
  <c r="AH33" a="1"/>
  <c r="AG33" s="1"/>
  <c r="AG33" a="1"/>
  <c r="AF33" s="1"/>
  <c r="AF33" s="1" a="1"/>
  <c r="AE33" s="1"/>
  <c r="AE33" a="1"/>
  <c r="AD33" s="1"/>
  <c r="AC33"/>
  <c r="AM32" s="1"/>
  <c r="AM32" a="1"/>
  <c r="AL32" s="1"/>
  <c r="AL32" a="1"/>
  <c r="AK32" s="1"/>
  <c r="AK32" a="1"/>
  <c r="AJ32" s="1"/>
  <c r="AJ32" a="1"/>
  <c r="AI32" s="1"/>
  <c r="AI32" a="1"/>
  <c r="AH32" s="1"/>
  <c r="AH32" a="1"/>
  <c r="AG32" s="1"/>
  <c r="AG32" a="1"/>
  <c r="AF32" s="1"/>
  <c r="AF32" s="1" a="1"/>
  <c r="AE32" s="1"/>
  <c r="AE32" a="1"/>
  <c r="AD32"/>
  <c r="AC32"/>
  <c r="AM31" s="1"/>
  <c r="AM31" a="1"/>
  <c r="AL31" s="1"/>
  <c r="AL31" a="1"/>
  <c r="AK31" s="1"/>
  <c r="AK31" a="1"/>
  <c r="AJ31" s="1"/>
  <c r="AJ31" a="1"/>
  <c r="AI31" s="1"/>
  <c r="AI31" a="1"/>
  <c r="AH31" s="1"/>
  <c r="AH31" a="1"/>
  <c r="AG31" s="1"/>
  <c r="AG31" s="1" a="1"/>
  <c r="AF31" s="1"/>
  <c r="AF31" s="1" a="1"/>
  <c r="AE31" s="1"/>
  <c r="AE31" a="1"/>
  <c r="AD31"/>
  <c r="AC31"/>
  <c r="B31"/>
  <c r="AM30" s="1"/>
  <c r="AM30" a="1"/>
  <c r="AL30" s="1"/>
  <c r="AL30" a="1"/>
  <c r="AK30" s="1"/>
  <c r="AK30" a="1"/>
  <c r="AJ30" s="1"/>
  <c r="AJ30" a="1"/>
  <c r="AI30" s="1"/>
  <c r="AI30" a="1"/>
  <c r="AH30" s="1"/>
  <c r="AH30" a="1"/>
  <c r="AG30" s="1"/>
  <c r="AG30" a="1"/>
  <c r="AF30" s="1"/>
  <c r="AF30" s="1" a="1"/>
  <c r="AE30" s="1"/>
  <c r="AE30" a="1"/>
  <c r="AD30"/>
  <c r="AC30"/>
  <c r="AM29" s="1"/>
  <c r="AM29" a="1"/>
  <c r="AL29" s="1"/>
  <c r="AL29" a="1"/>
  <c r="AK29" s="1"/>
  <c r="AK29" a="1"/>
  <c r="AJ29" s="1"/>
  <c r="AJ29" a="1"/>
  <c r="AI29" s="1"/>
  <c r="AI29" a="1"/>
  <c r="AH29" s="1"/>
  <c r="AH29" a="1"/>
  <c r="AG29" s="1"/>
  <c r="AG29" a="1"/>
  <c r="AF29" s="1"/>
  <c r="AF29" s="1" a="1"/>
  <c r="AE29" s="1"/>
  <c r="AE29" a="1"/>
  <c r="AD29"/>
  <c r="AC29"/>
  <c r="AM28" s="1"/>
  <c r="AM28" s="1" a="1"/>
  <c r="AL28" s="1"/>
  <c r="AL28" a="1"/>
  <c r="AK28" s="1"/>
  <c r="AK28" a="1"/>
  <c r="AJ28" s="1"/>
  <c r="AJ28" a="1"/>
  <c r="AI28" s="1"/>
  <c r="AI28" a="1"/>
  <c r="AH28" s="1"/>
  <c r="AH28" a="1"/>
  <c r="AG28" s="1"/>
  <c r="AG28" a="1"/>
  <c r="AF28" s="1"/>
  <c r="AF28" s="1" a="1"/>
  <c r="AE28" s="1"/>
  <c r="AE28" a="1"/>
  <c r="AD28"/>
  <c r="AC28"/>
  <c r="B28"/>
  <c r="AM27" s="1"/>
  <c r="AM27" a="1"/>
  <c r="AL27" s="1"/>
  <c r="AL27" a="1"/>
  <c r="AK27" s="1"/>
  <c r="AK27" a="1"/>
  <c r="AJ27" s="1"/>
  <c r="AJ27" a="1"/>
  <c r="AI27" s="1"/>
  <c r="AI27" a="1"/>
  <c r="AH27" s="1"/>
  <c r="AH27" a="1"/>
  <c r="AG27" s="1"/>
  <c r="AG27" a="1"/>
  <c r="AF27" s="1"/>
  <c r="AF27" s="1" a="1"/>
  <c r="AE27" s="1"/>
  <c r="AE27" a="1"/>
  <c r="AD27"/>
  <c r="AC27"/>
  <c r="B27"/>
  <c r="AM26" s="1"/>
  <c r="AM26" a="1"/>
  <c r="AL26" s="1"/>
  <c r="AL26" a="1"/>
  <c r="AK26" s="1"/>
  <c r="AK26" a="1"/>
  <c r="AJ26" s="1"/>
  <c r="AJ26" a="1"/>
  <c r="AI26" s="1"/>
  <c r="AI26" a="1"/>
  <c r="AH26" s="1"/>
  <c r="AH26" a="1"/>
  <c r="AG26" s="1"/>
  <c r="AG26" a="1"/>
  <c r="AF26" s="1"/>
  <c r="AF26" s="1" a="1"/>
  <c r="AE26" s="1"/>
  <c r="AE26" a="1"/>
  <c r="AD26"/>
  <c r="AC26"/>
  <c r="AM25" s="1"/>
  <c r="AM25" a="1"/>
  <c r="AL25" s="1"/>
  <c r="AL25" a="1"/>
  <c r="AK25" s="1"/>
  <c r="AK25" a="1"/>
  <c r="AJ25" s="1"/>
  <c r="AJ25" a="1"/>
  <c r="AI25" s="1"/>
  <c r="AI25" a="1"/>
  <c r="AH25" s="1"/>
  <c r="AH25" a="1"/>
  <c r="AG25" s="1"/>
  <c r="AG25" a="1"/>
  <c r="AF25" s="1"/>
  <c r="AF25" s="1" a="1"/>
  <c r="AE25" s="1"/>
  <c r="AE25" a="1"/>
  <c r="AD25" s="1"/>
  <c r="AC25"/>
  <c r="AM24" s="1"/>
  <c r="AM24" s="1" a="1"/>
  <c r="AL24" s="1"/>
  <c r="AL24" a="1"/>
  <c r="AK24" s="1"/>
  <c r="AK24" a="1"/>
  <c r="AJ24" s="1"/>
  <c r="AJ24" a="1"/>
  <c r="AI24" s="1"/>
  <c r="AI24" a="1"/>
  <c r="AH24" s="1"/>
  <c r="AH24" a="1"/>
  <c r="AG24" s="1"/>
  <c r="AG24" a="1"/>
  <c r="AF24" s="1"/>
  <c r="AF24" s="1" a="1"/>
  <c r="AE24" s="1"/>
  <c r="AE24" a="1"/>
  <c r="AD24"/>
  <c r="AC24"/>
  <c r="B24"/>
  <c r="AM23" s="1"/>
  <c r="AM23" a="1"/>
  <c r="AL23" s="1"/>
  <c r="AL23" a="1"/>
  <c r="AK23" s="1"/>
  <c r="AK23" a="1"/>
  <c r="AJ23" s="1"/>
  <c r="AJ23" a="1"/>
  <c r="AI23" s="1"/>
  <c r="AI23" s="1" a="1"/>
  <c r="AH23" s="1"/>
  <c r="AH23" a="1"/>
  <c r="AG23" s="1"/>
  <c r="AG23" a="1"/>
  <c r="AF23" s="1"/>
  <c r="AF23" s="1" a="1"/>
  <c r="AE23" s="1"/>
  <c r="AE23" a="1"/>
  <c r="AD23"/>
  <c r="AC23"/>
  <c r="B23"/>
  <c r="AM22" s="1"/>
  <c r="AM22" a="1"/>
  <c r="AL22" s="1"/>
  <c r="AL22" a="1"/>
  <c r="AK22" s="1"/>
  <c r="AK22" a="1"/>
  <c r="AJ22" s="1"/>
  <c r="AJ22" a="1"/>
  <c r="AI22" s="1"/>
  <c r="AI22" a="1"/>
  <c r="AH22" s="1"/>
  <c r="AH22" a="1"/>
  <c r="AG22" s="1"/>
  <c r="AG22" a="1"/>
  <c r="AF22" s="1"/>
  <c r="AF22" s="1" a="1"/>
  <c r="AE22" s="1"/>
  <c r="AE22" a="1"/>
  <c r="AD22"/>
  <c r="AC22"/>
  <c r="AM21" s="1"/>
  <c r="AM21" a="1"/>
  <c r="AL21" s="1"/>
  <c r="AL21" a="1"/>
  <c r="AK21" s="1"/>
  <c r="AK21" a="1"/>
  <c r="AJ21" s="1"/>
  <c r="AJ21" a="1"/>
  <c r="AI21" s="1"/>
  <c r="AI21" a="1"/>
  <c r="AH21" s="1"/>
  <c r="AH21" a="1"/>
  <c r="AG21" s="1"/>
  <c r="AG21" a="1"/>
  <c r="AF21" s="1"/>
  <c r="AF21" s="1" a="1"/>
  <c r="AE21" s="1"/>
  <c r="AE21" a="1"/>
  <c r="AD21"/>
  <c r="AC21"/>
  <c r="AM20" s="1"/>
  <c r="AM20" a="1"/>
  <c r="AL20" s="1"/>
  <c r="AL20" a="1"/>
  <c r="AK20" s="1"/>
  <c r="AK20" a="1"/>
  <c r="AJ20" s="1"/>
  <c r="AJ20" a="1"/>
  <c r="AI20" s="1"/>
  <c r="AI20" a="1"/>
  <c r="AH20" s="1"/>
  <c r="AH20" a="1"/>
  <c r="AG20" s="1"/>
  <c r="AG20" a="1"/>
  <c r="AF20" s="1"/>
  <c r="AF20" s="1" a="1"/>
  <c r="AE20" s="1"/>
  <c r="AE20" a="1"/>
  <c r="AD20"/>
  <c r="AC20"/>
  <c r="AM19" s="1"/>
  <c r="AM19" a="1"/>
  <c r="AL19" s="1"/>
  <c r="AL19" a="1"/>
  <c r="AK19" s="1"/>
  <c r="AK19" a="1"/>
  <c r="AJ19" s="1"/>
  <c r="AJ19" a="1"/>
  <c r="AI19" s="1"/>
  <c r="AI19" a="1"/>
  <c r="AH19" s="1"/>
  <c r="AH19" a="1"/>
  <c r="AG19" s="1"/>
  <c r="AG19" a="1"/>
  <c r="AF19" s="1"/>
  <c r="AF19" s="1" a="1"/>
  <c r="AE19" s="1"/>
  <c r="AE19" a="1"/>
  <c r="AD19"/>
  <c r="AC19"/>
  <c r="X19"/>
  <c r="B19"/>
  <c r="AM18" s="1"/>
  <c r="AM18" a="1"/>
  <c r="AL18" s="1"/>
  <c r="AL18" a="1"/>
  <c r="AK18" s="1"/>
  <c r="AK18" a="1"/>
  <c r="AJ18" s="1"/>
  <c r="AJ18" a="1"/>
  <c r="AI18" s="1"/>
  <c r="AI18" a="1"/>
  <c r="AH18" s="1"/>
  <c r="AH18" a="1"/>
  <c r="AG18" s="1"/>
  <c r="AG18" a="1"/>
  <c r="AF18" s="1"/>
  <c r="AF18" s="1" a="1"/>
  <c r="AE18" s="1"/>
  <c r="AE18" a="1"/>
  <c r="AD18"/>
  <c r="AC18"/>
  <c r="AM17" s="1"/>
  <c r="AM17" s="1" a="1"/>
  <c r="AL17" s="1"/>
  <c r="AL17" a="1"/>
  <c r="AK17" s="1"/>
  <c r="AK17" a="1"/>
  <c r="AJ17" s="1"/>
  <c r="AJ17" a="1"/>
  <c r="AI17" s="1"/>
  <c r="AI17" a="1"/>
  <c r="AH17" s="1"/>
  <c r="AH17" a="1"/>
  <c r="AG17" s="1"/>
  <c r="AG17" a="1"/>
  <c r="AF17" s="1"/>
  <c r="AF17" s="1" a="1"/>
  <c r="AE17" s="1"/>
  <c r="AE17" a="1"/>
  <c r="AD17"/>
  <c r="AC17"/>
  <c r="B17"/>
  <c r="AM16" s="1"/>
  <c r="AM16" a="1"/>
  <c r="AL16" s="1"/>
  <c r="AL16" a="1"/>
  <c r="AK16" s="1"/>
  <c r="AK16" a="1"/>
  <c r="AJ16" s="1"/>
  <c r="AJ16" a="1"/>
  <c r="AI16" s="1"/>
  <c r="AI16" a="1"/>
  <c r="AH16" s="1"/>
  <c r="AH16" a="1"/>
  <c r="AG16" s="1"/>
  <c r="AG16" a="1"/>
  <c r="AF16" s="1"/>
  <c r="AF16" s="1" a="1"/>
  <c r="AE16" s="1"/>
  <c r="AE16" a="1"/>
  <c r="AD16"/>
  <c r="AC16"/>
  <c r="AM15" s="1"/>
  <c r="AM15" a="1"/>
  <c r="AL15" s="1"/>
  <c r="AL15" a="1"/>
  <c r="AK15" s="1"/>
  <c r="AK15" a="1"/>
  <c r="AJ15" s="1"/>
  <c r="AJ15" a="1"/>
  <c r="AI15" s="1"/>
  <c r="AI15" a="1"/>
  <c r="AH15" s="1"/>
  <c r="AH15" a="1"/>
  <c r="AG15" s="1"/>
  <c r="AG15" a="1"/>
  <c r="AF15" s="1"/>
  <c r="AF15" s="1" a="1"/>
  <c r="AE15" s="1"/>
  <c r="AE15" a="1"/>
  <c r="AD15"/>
  <c r="AC15"/>
  <c r="AM14" s="1"/>
  <c r="AM14" a="1"/>
  <c r="AL14" s="1"/>
  <c r="AL14" a="1"/>
  <c r="AK14" s="1"/>
  <c r="AK14" a="1"/>
  <c r="AJ14" s="1"/>
  <c r="AJ14" a="1"/>
  <c r="AI14" s="1"/>
  <c r="AI14" a="1"/>
  <c r="AH14" s="1"/>
  <c r="AH14" a="1"/>
  <c r="AG14" s="1"/>
  <c r="AG14" a="1"/>
  <c r="AF14" s="1"/>
  <c r="AF14" s="1" a="1"/>
  <c r="AE14" s="1"/>
  <c r="AE14" a="1"/>
  <c r="AD14"/>
  <c r="AC14"/>
  <c r="AM13" s="1"/>
  <c r="AM13" a="1"/>
  <c r="AL13" s="1"/>
  <c r="AL13" a="1"/>
  <c r="AK13" s="1"/>
  <c r="AK13" a="1"/>
  <c r="AJ13" s="1"/>
  <c r="AJ13" a="1"/>
  <c r="AI13" s="1"/>
  <c r="AI13" a="1"/>
  <c r="AH13" s="1"/>
  <c r="AH13" a="1"/>
  <c r="AG13" s="1"/>
  <c r="AG13" a="1"/>
  <c r="AF13" s="1"/>
  <c r="AF13" s="1" a="1"/>
  <c r="AE13" s="1"/>
  <c r="AE13" a="1"/>
  <c r="AD13"/>
  <c r="AC13"/>
  <c r="AM12" s="1"/>
  <c r="AM12" a="1"/>
  <c r="AL12" s="1"/>
  <c r="AL12" a="1"/>
  <c r="AK12" s="1"/>
  <c r="AK12" a="1"/>
  <c r="AJ12" s="1"/>
  <c r="AJ12" a="1"/>
  <c r="AI12" s="1"/>
  <c r="AI12" a="1"/>
  <c r="AH12" s="1"/>
  <c r="AH12" a="1"/>
  <c r="AG12" s="1"/>
  <c r="AG12" a="1"/>
  <c r="AF12" s="1"/>
  <c r="AF12" s="1" a="1"/>
  <c r="AE12" s="1"/>
  <c r="AE12" a="1"/>
  <c r="AD12"/>
  <c r="AC12"/>
  <c r="AM11" s="1"/>
  <c r="AM11" a="1"/>
  <c r="AL11" s="1"/>
  <c r="AL11" a="1"/>
  <c r="AK11" s="1"/>
  <c r="AK11" a="1"/>
  <c r="AJ11" s="1"/>
  <c r="AJ11" a="1"/>
  <c r="AI11" s="1"/>
  <c r="AI11" a="1"/>
  <c r="AH11" s="1"/>
  <c r="AH11" a="1"/>
  <c r="AG11" s="1"/>
  <c r="AG11" a="1"/>
  <c r="AF11" s="1"/>
  <c r="AF11" s="1" a="1"/>
  <c r="AE11" s="1"/>
  <c r="AE11" a="1"/>
  <c r="AD11"/>
  <c r="AC11"/>
  <c r="AM10" s="1"/>
  <c r="AM10" a="1"/>
  <c r="AL10" s="1"/>
  <c r="AL10" a="1"/>
  <c r="AK10" s="1"/>
  <c r="AK10" a="1"/>
  <c r="AJ10" s="1"/>
  <c r="AJ10" a="1"/>
  <c r="AI10" s="1"/>
  <c r="AI10" a="1"/>
  <c r="AH10" s="1"/>
  <c r="AH10" a="1"/>
  <c r="AG10" s="1"/>
  <c r="AG10" a="1"/>
  <c r="AF10" s="1"/>
  <c r="AF10" s="1" a="1"/>
  <c r="AE10" s="1"/>
  <c r="AE10" a="1"/>
  <c r="AD10"/>
  <c r="AC10"/>
  <c r="AM9" s="1"/>
  <c r="AM9" a="1"/>
  <c r="AL9" s="1"/>
  <c r="AL9" a="1"/>
  <c r="AK9" s="1"/>
  <c r="AK9" a="1"/>
  <c r="AJ9" s="1"/>
  <c r="AJ9" a="1"/>
  <c r="AI9" s="1"/>
  <c r="AI9" a="1"/>
  <c r="AH9" s="1"/>
  <c r="AH9" a="1"/>
  <c r="AG9" s="1"/>
  <c r="AG9" a="1"/>
  <c r="AF9" s="1"/>
  <c r="AF9" s="1" a="1"/>
  <c r="AE9" s="1"/>
  <c r="AE9" a="1"/>
  <c r="AD9"/>
  <c r="AC9"/>
  <c r="AM8" s="1"/>
  <c r="AM8" a="1"/>
  <c r="AL8" s="1"/>
  <c r="AL8" a="1"/>
  <c r="AK8" s="1"/>
  <c r="AK8" a="1"/>
  <c r="AJ8" s="1"/>
  <c r="AJ8" a="1"/>
  <c r="AI8" s="1"/>
  <c r="AI8" a="1"/>
  <c r="AH8" s="1"/>
  <c r="AH8" a="1"/>
  <c r="AG8" s="1"/>
  <c r="AG8" a="1"/>
  <c r="AF8" s="1"/>
  <c r="AF8" s="1" a="1"/>
  <c r="AE8" s="1"/>
  <c r="AE8" a="1"/>
  <c r="AD8"/>
  <c r="AC8"/>
  <c r="AM7" s="1"/>
  <c r="AM7" a="1"/>
  <c r="AL7" s="1"/>
  <c r="AL7" a="1"/>
  <c r="AK7" s="1"/>
  <c r="AK7" a="1"/>
  <c r="AJ7" s="1"/>
  <c r="AJ7" a="1"/>
  <c r="AI7" s="1"/>
  <c r="AI7" a="1"/>
  <c r="AH7" s="1"/>
  <c r="AH7" a="1"/>
  <c r="AG7" s="1"/>
  <c r="AG7" a="1"/>
  <c r="AF7" s="1"/>
  <c r="AF7" a="1"/>
  <c r="AE7" s="1"/>
  <c r="AE7" a="1"/>
  <c r="AD7"/>
  <c r="AC7"/>
  <c r="AM63" i="194" s="1"/>
  <c r="AM63" a="1"/>
  <c r="AL63" s="1"/>
  <c r="AL63" s="1" a="1"/>
  <c r="AK63" s="1"/>
  <c r="AK63" a="1"/>
  <c r="AJ63" s="1"/>
  <c r="AJ63" a="1"/>
  <c r="AI63" s="1"/>
  <c r="AI63" a="1"/>
  <c r="AH63" s="1"/>
  <c r="AH63" a="1"/>
  <c r="AG63" s="1"/>
  <c r="AG63" a="1"/>
  <c r="AF63" s="1"/>
  <c r="AF63" s="1" a="1"/>
  <c r="AE63" s="1"/>
  <c r="AE63" a="1"/>
  <c r="AD63"/>
  <c r="AC63"/>
  <c r="AB63"/>
  <c r="AA63"/>
  <c r="Z63"/>
  <c r="Y63"/>
  <c r="X63"/>
  <c r="W63"/>
  <c r="V63"/>
  <c r="U63"/>
  <c r="T63"/>
  <c r="S63"/>
  <c r="R63"/>
  <c r="Q63"/>
  <c r="P63"/>
  <c r="O63"/>
  <c r="N63"/>
  <c r="M63"/>
  <c r="L63"/>
  <c r="K63"/>
  <c r="J63"/>
  <c r="I63"/>
  <c r="H63"/>
  <c r="G63"/>
  <c r="F63"/>
  <c r="E63"/>
  <c r="D63"/>
  <c r="C63"/>
  <c r="B63" s="1"/>
  <c r="AM62" s="1"/>
  <c r="AM62" a="1"/>
  <c r="AL62" s="1"/>
  <c r="AL62" a="1"/>
  <c r="AK62" s="1"/>
  <c r="AK62" a="1"/>
  <c r="AJ62" s="1"/>
  <c r="AJ62" a="1"/>
  <c r="AI62" s="1"/>
  <c r="AI62" a="1"/>
  <c r="AH62" s="1"/>
  <c r="AH62" a="1"/>
  <c r="AG62" s="1"/>
  <c r="AG62" a="1"/>
  <c r="AF62" s="1"/>
  <c r="AF62" a="1"/>
  <c r="AE62" s="1"/>
  <c r="AE62" a="1"/>
  <c r="AD62"/>
  <c r="AC62"/>
  <c r="AB62"/>
  <c r="AA62"/>
  <c r="Z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B62"/>
  <c r="AM61" s="1"/>
  <c r="AM61" a="1"/>
  <c r="AL61" s="1"/>
  <c r="AL61" a="1"/>
  <c r="AK61" s="1"/>
  <c r="AK61" a="1"/>
  <c r="AJ61" s="1"/>
  <c r="AJ61" a="1"/>
  <c r="AI61" s="1"/>
  <c r="AI61" a="1"/>
  <c r="AH61" s="1"/>
  <c r="AH61" a="1"/>
  <c r="AG61" s="1"/>
  <c r="AG61" a="1"/>
  <c r="AF61" s="1"/>
  <c r="AF61" s="1" a="1"/>
  <c r="AE61" s="1"/>
  <c r="AE61" a="1"/>
  <c r="AD61"/>
  <c r="AC61"/>
  <c r="AM60" s="1"/>
  <c r="AM60" a="1"/>
  <c r="AL60" s="1"/>
  <c r="AL60" a="1"/>
  <c r="AK60" s="1"/>
  <c r="AK60" a="1"/>
  <c r="AJ60" s="1"/>
  <c r="AJ60" a="1"/>
  <c r="AI60" s="1"/>
  <c r="AI60" a="1"/>
  <c r="AH60" s="1"/>
  <c r="AH60" a="1"/>
  <c r="AG60" s="1"/>
  <c r="AG60" a="1"/>
  <c r="AF60" s="1"/>
  <c r="AF60" s="1" a="1"/>
  <c r="AE60" s="1"/>
  <c r="AE60" a="1"/>
  <c r="AD60"/>
  <c r="AC60"/>
  <c r="AM59" s="1"/>
  <c r="AM59" a="1"/>
  <c r="AL59" s="1"/>
  <c r="AL59" a="1"/>
  <c r="AK59" s="1"/>
  <c r="AK59" a="1"/>
  <c r="AJ59" s="1"/>
  <c r="AJ59" a="1"/>
  <c r="AI59" s="1"/>
  <c r="AI59" a="1"/>
  <c r="AH59" s="1"/>
  <c r="AH59" a="1"/>
  <c r="AG59" s="1"/>
  <c r="AG59" a="1"/>
  <c r="AF59" s="1"/>
  <c r="AF59" s="1" a="1"/>
  <c r="AE59" s="1"/>
  <c r="AE59" a="1"/>
  <c r="AD59"/>
  <c r="AC59"/>
  <c r="AM58" s="1"/>
  <c r="AM58" a="1"/>
  <c r="AL58" s="1"/>
  <c r="AL58" a="1"/>
  <c r="AK58" s="1"/>
  <c r="AK58" a="1"/>
  <c r="AJ58" s="1"/>
  <c r="AJ58" a="1"/>
  <c r="AI58" s="1"/>
  <c r="AI58" a="1"/>
  <c r="AH58" s="1"/>
  <c r="AH58" a="1"/>
  <c r="AG58" s="1"/>
  <c r="AG58" a="1"/>
  <c r="AF58" s="1"/>
  <c r="AF58" s="1" a="1"/>
  <c r="AE58" s="1"/>
  <c r="AE58" a="1"/>
  <c r="AD58"/>
  <c r="AC58"/>
  <c r="AM57" s="1"/>
  <c r="AM57" a="1"/>
  <c r="AL57" s="1"/>
  <c r="AL57" a="1"/>
  <c r="AK57" s="1"/>
  <c r="AK57" a="1"/>
  <c r="AJ57" s="1"/>
  <c r="AJ57" a="1"/>
  <c r="AI57" s="1"/>
  <c r="AI57" a="1"/>
  <c r="AH57" s="1"/>
  <c r="AH57" a="1"/>
  <c r="AG57" s="1"/>
  <c r="AG57" a="1"/>
  <c r="AF57" s="1"/>
  <c r="AF57" s="1" a="1"/>
  <c r="AE57" s="1"/>
  <c r="AE57" a="1"/>
  <c r="AD57"/>
  <c r="AC57"/>
  <c r="AM56" s="1"/>
  <c r="AM56" a="1"/>
  <c r="AL56" s="1"/>
  <c r="AL56" a="1"/>
  <c r="AK56" s="1"/>
  <c r="AK56" a="1"/>
  <c r="AJ56" s="1"/>
  <c r="AJ56" a="1"/>
  <c r="AI56" s="1"/>
  <c r="AI56" a="1"/>
  <c r="AH56" s="1"/>
  <c r="AH56" a="1"/>
  <c r="AG56" s="1"/>
  <c r="AG56" a="1"/>
  <c r="AF56" s="1"/>
  <c r="AF56" s="1" a="1"/>
  <c r="AE56" s="1"/>
  <c r="AE56" a="1"/>
  <c r="AD56"/>
  <c r="AC56"/>
  <c r="B56"/>
  <c r="AM55" s="1"/>
  <c r="AM55" a="1"/>
  <c r="AL55" s="1"/>
  <c r="AL55" s="1" a="1"/>
  <c r="AK55" s="1"/>
  <c r="AK55" a="1"/>
  <c r="AJ55" s="1"/>
  <c r="AJ55" a="1"/>
  <c r="AI55" s="1"/>
  <c r="AI55" a="1"/>
  <c r="AH55" s="1"/>
  <c r="AH55" a="1"/>
  <c r="AG55" s="1"/>
  <c r="AG55" a="1"/>
  <c r="AF55" s="1"/>
  <c r="AF55" s="1" a="1"/>
  <c r="AE55" s="1"/>
  <c r="AE55" a="1"/>
  <c r="AD55"/>
  <c r="AC55"/>
  <c r="X55"/>
  <c r="B55"/>
  <c r="AM54" s="1"/>
  <c r="AM54" a="1"/>
  <c r="AL54" s="1"/>
  <c r="AL54" a="1"/>
  <c r="AK54" s="1"/>
  <c r="AK54" a="1"/>
  <c r="AJ54" s="1"/>
  <c r="AJ54" a="1"/>
  <c r="AI54" s="1"/>
  <c r="AI54" a="1"/>
  <c r="AH54" s="1"/>
  <c r="AH54" a="1"/>
  <c r="AG54" s="1"/>
  <c r="AG54" a="1"/>
  <c r="AF54" s="1"/>
  <c r="AF54" s="1" a="1"/>
  <c r="AE54" s="1"/>
  <c r="AE54" a="1"/>
  <c r="AD54" s="1"/>
  <c r="AC54"/>
  <c r="AM53" s="1"/>
  <c r="AM53" a="1"/>
  <c r="AL53" s="1"/>
  <c r="AL53" a="1"/>
  <c r="AK53" s="1"/>
  <c r="AK53" a="1"/>
  <c r="AJ53" s="1"/>
  <c r="AJ53" a="1"/>
  <c r="AI53" s="1"/>
  <c r="AI53" a="1"/>
  <c r="AH53" s="1"/>
  <c r="AH53" a="1"/>
  <c r="AG53" s="1"/>
  <c r="AG53" a="1"/>
  <c r="AF53" s="1"/>
  <c r="AF53" s="1" a="1"/>
  <c r="AE53" s="1"/>
  <c r="AE53" a="1"/>
  <c r="AD53" s="1"/>
  <c r="AC53"/>
  <c r="AM52" s="1"/>
  <c r="AM52" a="1"/>
  <c r="AL52" s="1"/>
  <c r="AL52" a="1"/>
  <c r="AK52" s="1"/>
  <c r="AK52" a="1"/>
  <c r="AJ52" s="1"/>
  <c r="AJ52" a="1"/>
  <c r="AI52" s="1"/>
  <c r="AI52" a="1"/>
  <c r="AH52" s="1"/>
  <c r="AH52" a="1"/>
  <c r="AG52" s="1"/>
  <c r="AG52" a="1"/>
  <c r="AF52" s="1"/>
  <c r="AF52" s="1" a="1"/>
  <c r="AE52" s="1"/>
  <c r="AE52" a="1"/>
  <c r="AD52"/>
  <c r="AC52"/>
  <c r="B52"/>
  <c r="AM51" s="1"/>
  <c r="AM51" s="1" a="1"/>
  <c r="AL51" s="1"/>
  <c r="AL51" a="1"/>
  <c r="AK51" s="1"/>
  <c r="AK51" a="1"/>
  <c r="AJ51" s="1"/>
  <c r="AJ51" a="1"/>
  <c r="AI51" s="1"/>
  <c r="AI51" a="1"/>
  <c r="AH51" s="1"/>
  <c r="AH51" a="1"/>
  <c r="AG51" s="1"/>
  <c r="AG51" a="1"/>
  <c r="AF51" s="1"/>
  <c r="AF51" s="1" a="1"/>
  <c r="AE51" s="1"/>
  <c r="AE51" a="1"/>
  <c r="AD51"/>
  <c r="AC51"/>
  <c r="B51"/>
  <c r="AM50" s="1"/>
  <c r="AM50" a="1"/>
  <c r="AL50" s="1"/>
  <c r="AL50" a="1"/>
  <c r="AK50" s="1"/>
  <c r="AK50" a="1"/>
  <c r="AJ50" s="1"/>
  <c r="AJ50" a="1"/>
  <c r="AI50" s="1"/>
  <c r="AI50" a="1"/>
  <c r="AH50" s="1"/>
  <c r="AH50" a="1"/>
  <c r="AG50" s="1"/>
  <c r="AG50" a="1"/>
  <c r="AF50" s="1"/>
  <c r="AF50" s="1" a="1"/>
  <c r="AE50" s="1"/>
  <c r="AE50" a="1"/>
  <c r="AD50" s="1"/>
  <c r="AC50"/>
  <c r="AM49" s="1"/>
  <c r="AM49" a="1"/>
  <c r="AL49" s="1"/>
  <c r="AL49" a="1"/>
  <c r="AK49" s="1"/>
  <c r="AK49" a="1"/>
  <c r="AJ49" s="1"/>
  <c r="AJ49" a="1"/>
  <c r="AI49" s="1"/>
  <c r="AI49" a="1"/>
  <c r="AH49" s="1"/>
  <c r="AH49" a="1"/>
  <c r="AG49" s="1"/>
  <c r="AG49" a="1"/>
  <c r="AF49" s="1"/>
  <c r="AF49" s="1" a="1"/>
  <c r="AE49" s="1"/>
  <c r="AE49" a="1"/>
  <c r="AD49" s="1"/>
  <c r="AC49"/>
  <c r="AM48" s="1"/>
  <c r="AM48" a="1"/>
  <c r="AL48" s="1"/>
  <c r="AL48" a="1"/>
  <c r="AK48" s="1"/>
  <c r="AK48" a="1"/>
  <c r="AJ48" s="1"/>
  <c r="AJ48" a="1"/>
  <c r="AI48" s="1"/>
  <c r="AI48" a="1"/>
  <c r="AH48" s="1"/>
  <c r="AH48" a="1"/>
  <c r="AG48" s="1"/>
  <c r="AG48" a="1"/>
  <c r="AF48" s="1"/>
  <c r="AF48" s="1" a="1"/>
  <c r="AE48" s="1"/>
  <c r="AE48" a="1"/>
  <c r="AD48" s="1"/>
  <c r="AC48"/>
  <c r="AM47" s="1"/>
  <c r="AM47" s="1" a="1"/>
  <c r="AL47" s="1"/>
  <c r="AL47" a="1"/>
  <c r="AK47" s="1"/>
  <c r="AK47" a="1"/>
  <c r="AJ47" s="1"/>
  <c r="AJ47" a="1"/>
  <c r="AI47" s="1"/>
  <c r="AI47" a="1"/>
  <c r="AH47" s="1"/>
  <c r="AH47" a="1"/>
  <c r="AG47" s="1"/>
  <c r="AG47" a="1"/>
  <c r="AF47" s="1"/>
  <c r="AF47" s="1" a="1"/>
  <c r="AE47" s="1"/>
  <c r="AE47" a="1"/>
  <c r="AD47"/>
  <c r="AC47"/>
  <c r="B47"/>
  <c r="AM46" s="1"/>
  <c r="AM46" a="1"/>
  <c r="AL46" s="1"/>
  <c r="AL46" a="1"/>
  <c r="AK46" s="1"/>
  <c r="AK46" a="1"/>
  <c r="AJ46" s="1"/>
  <c r="AJ46" a="1"/>
  <c r="AI46" s="1"/>
  <c r="AI46" a="1"/>
  <c r="AH46" s="1"/>
  <c r="AH46" a="1"/>
  <c r="AG46" s="1"/>
  <c r="AG46" a="1"/>
  <c r="AF46" s="1"/>
  <c r="AF46" s="1" a="1"/>
  <c r="AE46" s="1"/>
  <c r="AE46" a="1"/>
  <c r="AD46" s="1"/>
  <c r="AC46"/>
  <c r="AM45" s="1"/>
  <c r="AM45" s="1" a="1"/>
  <c r="AL45" s="1"/>
  <c r="AL45" a="1"/>
  <c r="AK45" s="1"/>
  <c r="AK45" a="1"/>
  <c r="AJ45" s="1"/>
  <c r="AJ45" a="1"/>
  <c r="AI45" s="1"/>
  <c r="AI45" a="1"/>
  <c r="AH45" s="1"/>
  <c r="AH45" a="1"/>
  <c r="AG45" s="1"/>
  <c r="AG45" a="1"/>
  <c r="AF45" s="1"/>
  <c r="AF45" s="1" a="1"/>
  <c r="AE45" s="1"/>
  <c r="AE45" a="1"/>
  <c r="AD45"/>
  <c r="AC45"/>
  <c r="B45"/>
  <c r="AM44" s="1"/>
  <c r="AM44" a="1"/>
  <c r="AL44" s="1"/>
  <c r="AL44" a="1"/>
  <c r="AK44" s="1"/>
  <c r="AK44" a="1"/>
  <c r="AJ44" s="1"/>
  <c r="AJ44" a="1"/>
  <c r="AI44" s="1"/>
  <c r="AI44" a="1"/>
  <c r="AH44" s="1"/>
  <c r="AH44" a="1"/>
  <c r="AG44" s="1"/>
  <c r="AG44" a="1"/>
  <c r="AF44" s="1"/>
  <c r="AF44" s="1" a="1"/>
  <c r="AE44" s="1"/>
  <c r="AE44" a="1"/>
  <c r="AD44" s="1"/>
  <c r="AC44"/>
  <c r="AM43" s="1"/>
  <c r="AM43" a="1"/>
  <c r="AL43" s="1"/>
  <c r="AL43" a="1"/>
  <c r="AK43" s="1"/>
  <c r="AK43" a="1"/>
  <c r="AJ43" s="1"/>
  <c r="AJ43" a="1"/>
  <c r="AI43" s="1"/>
  <c r="AI43" a="1"/>
  <c r="AH43" s="1"/>
  <c r="AH43" a="1"/>
  <c r="AG43" s="1"/>
  <c r="AG43" a="1"/>
  <c r="AF43" s="1"/>
  <c r="AF43" s="1" a="1"/>
  <c r="AE43" s="1"/>
  <c r="AE43" a="1"/>
  <c r="AD43" s="1"/>
  <c r="AC43"/>
  <c r="AM42" s="1"/>
  <c r="AM42" a="1"/>
  <c r="AL42" s="1"/>
  <c r="AL42" a="1"/>
  <c r="AK42" s="1"/>
  <c r="AK42" a="1"/>
  <c r="AJ42" s="1"/>
  <c r="AJ42" a="1"/>
  <c r="AI42" s="1"/>
  <c r="AI42" a="1"/>
  <c r="AH42" s="1"/>
  <c r="AH42" a="1"/>
  <c r="AG42" s="1"/>
  <c r="AG42" a="1"/>
  <c r="AF42" s="1"/>
  <c r="AF42" s="1" a="1"/>
  <c r="AE42" s="1"/>
  <c r="AE42" a="1"/>
  <c r="AD42"/>
  <c r="AC42"/>
  <c r="AM41" s="1"/>
  <c r="AM41" a="1"/>
  <c r="AL41" s="1"/>
  <c r="AL41" a="1"/>
  <c r="AK41" s="1"/>
  <c r="AK41" a="1"/>
  <c r="AJ41" s="1"/>
  <c r="AJ41" a="1"/>
  <c r="AI41" s="1"/>
  <c r="AI41" a="1"/>
  <c r="AH41" s="1"/>
  <c r="AH41" a="1"/>
  <c r="AG41" s="1"/>
  <c r="AG41" a="1"/>
  <c r="AF41" s="1"/>
  <c r="AF41" s="1" a="1"/>
  <c r="AE41" s="1"/>
  <c r="AE41" a="1"/>
  <c r="AD41"/>
  <c r="AC41"/>
  <c r="AM40" s="1"/>
  <c r="AM40" a="1"/>
  <c r="AL40" s="1"/>
  <c r="AL40" a="1"/>
  <c r="AK40" s="1"/>
  <c r="AK40" a="1"/>
  <c r="AJ40" s="1"/>
  <c r="AJ40" a="1"/>
  <c r="AI40" s="1"/>
  <c r="AI40" a="1"/>
  <c r="AH40" s="1"/>
  <c r="AH40" a="1"/>
  <c r="AG40" s="1"/>
  <c r="AG40" a="1"/>
  <c r="AF40" s="1"/>
  <c r="AF40" s="1" a="1"/>
  <c r="AE40" s="1"/>
  <c r="AE40" a="1"/>
  <c r="AD40"/>
  <c r="AC40"/>
  <c r="AM39" s="1"/>
  <c r="AM39" a="1"/>
  <c r="AL39" s="1"/>
  <c r="AL39" a="1"/>
  <c r="AK39" s="1"/>
  <c r="AK39" a="1"/>
  <c r="AJ39" s="1"/>
  <c r="AJ39" a="1"/>
  <c r="AI39" s="1"/>
  <c r="AI39" a="1"/>
  <c r="AH39" s="1"/>
  <c r="AH39" a="1"/>
  <c r="AG39" s="1"/>
  <c r="AG39" a="1"/>
  <c r="AF39" s="1"/>
  <c r="AF39" s="1" a="1"/>
  <c r="AE39" s="1"/>
  <c r="AE39" a="1"/>
  <c r="AD39" s="1"/>
  <c r="AC39"/>
  <c r="AM38" s="1"/>
  <c r="AM38" a="1"/>
  <c r="AL38" s="1"/>
  <c r="AL38" a="1"/>
  <c r="AK38" s="1"/>
  <c r="AK38" a="1"/>
  <c r="AJ38" s="1"/>
  <c r="AJ38" a="1"/>
  <c r="AI38" s="1"/>
  <c r="AI38" a="1"/>
  <c r="AH38" s="1"/>
  <c r="AH38" a="1"/>
  <c r="AG38" s="1"/>
  <c r="AG38" a="1"/>
  <c r="AF38" s="1"/>
  <c r="AF38" s="1" a="1"/>
  <c r="AE38" s="1"/>
  <c r="AE38" a="1"/>
  <c r="AD38"/>
  <c r="AC38"/>
  <c r="AM37" s="1"/>
  <c r="AM37" a="1"/>
  <c r="AL37" s="1"/>
  <c r="AL37" a="1"/>
  <c r="AK37" s="1"/>
  <c r="AK37" a="1"/>
  <c r="AJ37" s="1"/>
  <c r="AJ37" a="1"/>
  <c r="AI37" s="1"/>
  <c r="AI37" a="1"/>
  <c r="AH37" s="1"/>
  <c r="AH37" a="1"/>
  <c r="AG37" s="1"/>
  <c r="AG37" a="1"/>
  <c r="AF37" s="1"/>
  <c r="AF37" s="1" a="1"/>
  <c r="AE37" s="1"/>
  <c r="AE37" a="1"/>
  <c r="AD37" s="1"/>
  <c r="AC37"/>
  <c r="AM36" s="1"/>
  <c r="AM36" a="1"/>
  <c r="AL36" s="1"/>
  <c r="AL36" a="1"/>
  <c r="AK36" s="1"/>
  <c r="AK36" a="1"/>
  <c r="AJ36" s="1"/>
  <c r="AJ36" a="1"/>
  <c r="AI36" s="1"/>
  <c r="AI36" a="1"/>
  <c r="AH36" s="1"/>
  <c r="AH36" a="1"/>
  <c r="AG36" s="1"/>
  <c r="AG36" a="1"/>
  <c r="AF36" s="1"/>
  <c r="AF36" s="1" a="1"/>
  <c r="AE36" s="1"/>
  <c r="AE36" a="1"/>
  <c r="AD36"/>
  <c r="AC36"/>
  <c r="AM35" s="1"/>
  <c r="AM35" a="1"/>
  <c r="AL35" s="1"/>
  <c r="AL35" a="1"/>
  <c r="AK35" s="1"/>
  <c r="AK35" a="1"/>
  <c r="AJ35" s="1"/>
  <c r="AJ35" a="1"/>
  <c r="AI35" s="1"/>
  <c r="AI35" a="1"/>
  <c r="AH35" s="1"/>
  <c r="AH35" a="1"/>
  <c r="AG35" s="1"/>
  <c r="AG35" a="1"/>
  <c r="AF35" s="1"/>
  <c r="AF35" a="1"/>
  <c r="AE35" s="1"/>
  <c r="AE35" a="1"/>
  <c r="AD35"/>
  <c r="AC35"/>
  <c r="AM34" s="1"/>
  <c r="AM34" a="1"/>
  <c r="AL34" s="1"/>
  <c r="AL34" a="1"/>
  <c r="AK34" s="1"/>
  <c r="AK34" a="1"/>
  <c r="AJ34" s="1"/>
  <c r="AJ34" a="1"/>
  <c r="AI34" s="1"/>
  <c r="AI34" a="1"/>
  <c r="AH34" s="1"/>
  <c r="AH34" a="1"/>
  <c r="AG34" s="1"/>
  <c r="AG34" a="1"/>
  <c r="AF34" s="1"/>
  <c r="AF34" s="1" a="1"/>
  <c r="AE34" s="1"/>
  <c r="AE34" a="1"/>
  <c r="AD34"/>
  <c r="AC34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B34"/>
  <c r="AM33" s="1"/>
  <c r="AM33" a="1"/>
  <c r="AL33" s="1"/>
  <c r="AL33" a="1"/>
  <c r="AK33" s="1"/>
  <c r="AK33" a="1"/>
  <c r="AJ33" s="1"/>
  <c r="AJ33" a="1"/>
  <c r="AI33" s="1"/>
  <c r="AI33" a="1"/>
  <c r="AH33" s="1"/>
  <c r="AH33" a="1"/>
  <c r="AG33" s="1"/>
  <c r="AG33" a="1"/>
  <c r="AF33" s="1"/>
  <c r="AF33" s="1" a="1"/>
  <c r="AE33" s="1"/>
  <c r="AE33" a="1"/>
  <c r="AD33" s="1"/>
  <c r="AC33"/>
  <c r="AM32" s="1"/>
  <c r="AM32" a="1"/>
  <c r="AL32" s="1"/>
  <c r="AL32" a="1"/>
  <c r="AK32" s="1"/>
  <c r="AK32" a="1"/>
  <c r="AJ32" s="1"/>
  <c r="AJ32" a="1"/>
  <c r="AI32" s="1"/>
  <c r="AI32" a="1"/>
  <c r="AH32" s="1"/>
  <c r="AH32" a="1"/>
  <c r="AG32" s="1"/>
  <c r="AG32" a="1"/>
  <c r="AF32" s="1"/>
  <c r="AF32" s="1" a="1"/>
  <c r="AE32" s="1"/>
  <c r="AE32" a="1"/>
  <c r="AD32"/>
  <c r="AC32"/>
  <c r="AM31" s="1"/>
  <c r="AM31" a="1"/>
  <c r="AL31" s="1"/>
  <c r="AL31" a="1"/>
  <c r="AK31" s="1"/>
  <c r="AK31" a="1"/>
  <c r="AJ31" s="1"/>
  <c r="AJ31" a="1"/>
  <c r="AI31" s="1"/>
  <c r="AI31" a="1"/>
  <c r="AH31" s="1"/>
  <c r="AH31" a="1"/>
  <c r="AG31" s="1"/>
  <c r="AG31" a="1"/>
  <c r="AF31" s="1"/>
  <c r="AF31" s="1" a="1"/>
  <c r="AE31" s="1"/>
  <c r="AE31" a="1"/>
  <c r="AD31" s="1"/>
  <c r="AC31"/>
  <c r="AM30" s="1"/>
  <c r="AM30" a="1"/>
  <c r="AL30" s="1"/>
  <c r="AL30" a="1"/>
  <c r="AK30" s="1"/>
  <c r="AK30" a="1"/>
  <c r="AJ30" s="1"/>
  <c r="AJ30" a="1"/>
  <c r="AI30" s="1"/>
  <c r="AI30" a="1"/>
  <c r="AH30" s="1"/>
  <c r="AH30" a="1"/>
  <c r="AG30" s="1"/>
  <c r="AG30" a="1"/>
  <c r="AF30" s="1"/>
  <c r="AF30" s="1" a="1"/>
  <c r="AE30" s="1"/>
  <c r="AE30" a="1"/>
  <c r="AD30"/>
  <c r="AC30"/>
  <c r="AM29" s="1"/>
  <c r="AM29" a="1"/>
  <c r="AL29" s="1"/>
  <c r="AL29" a="1"/>
  <c r="AK29" s="1"/>
  <c r="AK29" a="1"/>
  <c r="AJ29" s="1"/>
  <c r="AJ29" a="1"/>
  <c r="AI29" s="1"/>
  <c r="AI29" a="1"/>
  <c r="AH29" s="1"/>
  <c r="AH29" a="1"/>
  <c r="AG29" s="1"/>
  <c r="AG29" a="1"/>
  <c r="AF29" s="1"/>
  <c r="AF29" s="1" a="1"/>
  <c r="AE29" s="1"/>
  <c r="AE29" a="1"/>
  <c r="AD29" s="1"/>
  <c r="AC29"/>
  <c r="AM28" s="1"/>
  <c r="AM28" s="1" a="1"/>
  <c r="AL28" s="1"/>
  <c r="AL28" a="1"/>
  <c r="AK28" s="1"/>
  <c r="AK28" a="1"/>
  <c r="AJ28" s="1"/>
  <c r="AJ28" a="1"/>
  <c r="AI28" s="1"/>
  <c r="AI28" a="1"/>
  <c r="AH28" s="1"/>
  <c r="AH28" a="1"/>
  <c r="AG28" s="1"/>
  <c r="AG28" a="1"/>
  <c r="AF28" s="1"/>
  <c r="AF28" s="1" a="1"/>
  <c r="AE28" s="1"/>
  <c r="AE28" a="1"/>
  <c r="AD28"/>
  <c r="AC28"/>
  <c r="B28"/>
  <c r="AM27" s="1"/>
  <c r="AM27" s="1" a="1"/>
  <c r="AL27" s="1"/>
  <c r="AL27" a="1"/>
  <c r="AK27" s="1"/>
  <c r="AK27" a="1"/>
  <c r="AJ27" s="1"/>
  <c r="AJ27" a="1"/>
  <c r="AI27" s="1"/>
  <c r="AI27" a="1"/>
  <c r="AH27" s="1"/>
  <c r="AH27" a="1"/>
  <c r="AG27" s="1"/>
  <c r="AG27" a="1"/>
  <c r="AF27" s="1"/>
  <c r="AF27" s="1" a="1"/>
  <c r="AE27" s="1"/>
  <c r="AE27" a="1"/>
  <c r="AD27"/>
  <c r="AC27"/>
  <c r="B27"/>
  <c r="AM26" s="1"/>
  <c r="AM26" a="1"/>
  <c r="AL26" s="1"/>
  <c r="AL26" a="1"/>
  <c r="AK26" s="1"/>
  <c r="AK26" a="1"/>
  <c r="AJ26" s="1"/>
  <c r="AJ26" a="1"/>
  <c r="AI26" s="1"/>
  <c r="AI26" a="1"/>
  <c r="AH26" s="1"/>
  <c r="AH26" a="1"/>
  <c r="AG26" s="1"/>
  <c r="AG26" a="1"/>
  <c r="AF26" s="1"/>
  <c r="AF26" s="1" a="1"/>
  <c r="AE26" s="1"/>
  <c r="AE26" a="1"/>
  <c r="AD26"/>
  <c r="AC26"/>
  <c r="AM25" s="1"/>
  <c r="AM25" a="1"/>
  <c r="AL25" s="1"/>
  <c r="AL25" a="1"/>
  <c r="AK25" s="1"/>
  <c r="AK25" a="1"/>
  <c r="AJ25" s="1"/>
  <c r="AJ25" a="1"/>
  <c r="AI25" s="1"/>
  <c r="AI25" a="1"/>
  <c r="AH25" s="1"/>
  <c r="AH25" a="1"/>
  <c r="AG25" s="1"/>
  <c r="AG25" a="1"/>
  <c r="AF25" s="1"/>
  <c r="AF25" s="1" a="1"/>
  <c r="AE25" s="1"/>
  <c r="AE25" a="1"/>
  <c r="AD25"/>
  <c r="AC25"/>
  <c r="B25"/>
  <c r="AM24" s="1"/>
  <c r="AM24" s="1" a="1"/>
  <c r="AL24" s="1"/>
  <c r="AL24" a="1"/>
  <c r="AK24" s="1"/>
  <c r="AK24" a="1"/>
  <c r="AJ24" s="1"/>
  <c r="AJ24" a="1"/>
  <c r="AI24" s="1"/>
  <c r="AI24" a="1"/>
  <c r="AH24" s="1"/>
  <c r="AH24" a="1"/>
  <c r="AG24" s="1"/>
  <c r="AG24" a="1"/>
  <c r="AF24" s="1"/>
  <c r="AF24" s="1" a="1"/>
  <c r="AE24" s="1"/>
  <c r="AE24" a="1"/>
  <c r="AD24"/>
  <c r="AC24"/>
  <c r="B24"/>
  <c r="AM23" s="1"/>
  <c r="AM23" a="1"/>
  <c r="AL23" s="1"/>
  <c r="AL23" a="1"/>
  <c r="AK23" s="1"/>
  <c r="AK23" a="1"/>
  <c r="AJ23" s="1"/>
  <c r="AJ23" a="1"/>
  <c r="AI23" s="1"/>
  <c r="AI23" a="1"/>
  <c r="AH23" s="1"/>
  <c r="AH23" a="1"/>
  <c r="AG23" s="1"/>
  <c r="AG23" a="1"/>
  <c r="AF23" s="1"/>
  <c r="AF23" s="1" a="1"/>
  <c r="AE23" s="1"/>
  <c r="AE23" a="1"/>
  <c r="AD23"/>
  <c r="AC23"/>
  <c r="B23"/>
  <c r="AM22" s="1"/>
  <c r="AM22" a="1"/>
  <c r="AL22" s="1"/>
  <c r="AL22" a="1"/>
  <c r="AK22" s="1"/>
  <c r="AK22" a="1"/>
  <c r="AJ22" s="1"/>
  <c r="AJ22" a="1"/>
  <c r="AI22" s="1"/>
  <c r="AI22" a="1"/>
  <c r="AH22" s="1"/>
  <c r="AH22" a="1"/>
  <c r="AG22" s="1"/>
  <c r="AG22" a="1"/>
  <c r="AF22" s="1"/>
  <c r="AF22" s="1" a="1"/>
  <c r="AE22" s="1"/>
  <c r="AE22" a="1"/>
  <c r="AD22"/>
  <c r="AC22"/>
  <c r="AM21" s="1"/>
  <c r="AM21" a="1"/>
  <c r="AL21" s="1"/>
  <c r="AL21" a="1"/>
  <c r="AK21" s="1"/>
  <c r="AK21" a="1"/>
  <c r="AJ21" s="1"/>
  <c r="AJ21" a="1"/>
  <c r="AI21" s="1"/>
  <c r="AI21" a="1"/>
  <c r="AH21" s="1"/>
  <c r="AH21" a="1"/>
  <c r="AG21" s="1"/>
  <c r="AG21" a="1"/>
  <c r="AF21" s="1"/>
  <c r="AF21" s="1" a="1"/>
  <c r="AE21" s="1"/>
  <c r="AE21" a="1"/>
  <c r="AD21"/>
  <c r="AC21"/>
  <c r="AM20" s="1"/>
  <c r="AM20" a="1"/>
  <c r="AL20" s="1"/>
  <c r="AL20" a="1"/>
  <c r="AK20" s="1"/>
  <c r="AK20" a="1"/>
  <c r="AJ20" s="1"/>
  <c r="AJ20" a="1"/>
  <c r="AI20" s="1"/>
  <c r="AI20" a="1"/>
  <c r="AH20" s="1"/>
  <c r="AH20" a="1"/>
  <c r="AG20" s="1"/>
  <c r="AG20" a="1"/>
  <c r="AF20" s="1"/>
  <c r="AF20" s="1" a="1"/>
  <c r="AE20" s="1"/>
  <c r="AE20" a="1"/>
  <c r="AD20"/>
  <c r="AC20"/>
  <c r="AM19" s="1"/>
  <c r="AM19" a="1"/>
  <c r="AL19" s="1"/>
  <c r="AL19" a="1"/>
  <c r="AK19" s="1"/>
  <c r="AK19" a="1"/>
  <c r="AJ19" s="1"/>
  <c r="AJ19" a="1"/>
  <c r="AI19" s="1"/>
  <c r="AI19" a="1"/>
  <c r="AH19" s="1"/>
  <c r="AH19" a="1"/>
  <c r="AG19" s="1"/>
  <c r="AG19" a="1"/>
  <c r="AF19" s="1"/>
  <c r="AF19" s="1" a="1"/>
  <c r="AE19" s="1"/>
  <c r="AE19" a="1"/>
  <c r="AD19"/>
  <c r="AC19"/>
  <c r="AM18" s="1"/>
  <c r="AM18" a="1"/>
  <c r="AL18" s="1"/>
  <c r="AL18" a="1"/>
  <c r="AK18" s="1"/>
  <c r="AK18" a="1"/>
  <c r="AJ18" s="1"/>
  <c r="AJ18" a="1"/>
  <c r="AI18" s="1"/>
  <c r="AI18" a="1"/>
  <c r="AH18" s="1"/>
  <c r="AH18" a="1"/>
  <c r="AG18" s="1"/>
  <c r="AG18" a="1"/>
  <c r="AF18" s="1"/>
  <c r="AF18" s="1" a="1"/>
  <c r="AE18" s="1"/>
  <c r="AE18" a="1"/>
  <c r="AD18"/>
  <c r="AC18"/>
  <c r="AM17" s="1"/>
  <c r="AM17" s="1" a="1"/>
  <c r="AL17" s="1"/>
  <c r="AL17" a="1"/>
  <c r="AK17" s="1"/>
  <c r="AK17" a="1"/>
  <c r="AJ17" s="1"/>
  <c r="AJ17" a="1"/>
  <c r="AI17" s="1"/>
  <c r="AI17" a="1"/>
  <c r="AH17" s="1"/>
  <c r="AH17" a="1"/>
  <c r="AG17" s="1"/>
  <c r="AG17" a="1"/>
  <c r="AF17" s="1"/>
  <c r="AF17" s="1" a="1"/>
  <c r="AE17" s="1"/>
  <c r="AE17" a="1"/>
  <c r="AD17"/>
  <c r="AC17"/>
  <c r="B17"/>
  <c r="AM16" s="1"/>
  <c r="AM16" a="1"/>
  <c r="AL16" s="1"/>
  <c r="AL16" a="1"/>
  <c r="AK16" s="1"/>
  <c r="AK16" a="1"/>
  <c r="AJ16" s="1"/>
  <c r="AJ16" a="1"/>
  <c r="AI16" s="1"/>
  <c r="AI16" a="1"/>
  <c r="AH16" s="1"/>
  <c r="AH16" a="1"/>
  <c r="AG16" s="1"/>
  <c r="AG16" a="1"/>
  <c r="AF16" s="1"/>
  <c r="AF16" s="1" a="1"/>
  <c r="AE16" s="1"/>
  <c r="AE16" a="1"/>
  <c r="AD16"/>
  <c r="AC16"/>
  <c r="AM15" s="1"/>
  <c r="AM15" a="1"/>
  <c r="AL15" s="1"/>
  <c r="AL15" a="1"/>
  <c r="AK15" s="1"/>
  <c r="AK15" a="1"/>
  <c r="AJ15" s="1"/>
  <c r="AJ15" a="1"/>
  <c r="AI15" s="1"/>
  <c r="AI15" a="1"/>
  <c r="AH15" s="1"/>
  <c r="AH15" a="1"/>
  <c r="AG15" s="1"/>
  <c r="AG15" a="1"/>
  <c r="AF15" s="1"/>
  <c r="AF15" s="1" a="1"/>
  <c r="AE15" s="1"/>
  <c r="AE15" a="1"/>
  <c r="AD15" s="1"/>
  <c r="AC15"/>
  <c r="AM14" s="1"/>
  <c r="AM14" a="1"/>
  <c r="AL14" s="1"/>
  <c r="AL14" a="1"/>
  <c r="AK14" s="1"/>
  <c r="AK14" a="1"/>
  <c r="AJ14" s="1"/>
  <c r="AJ14" a="1"/>
  <c r="AI14" s="1"/>
  <c r="AI14" a="1"/>
  <c r="AH14" s="1"/>
  <c r="AH14" a="1"/>
  <c r="AG14" s="1"/>
  <c r="AG14" a="1"/>
  <c r="AF14" s="1"/>
  <c r="AF14" s="1" a="1"/>
  <c r="AE14" s="1"/>
  <c r="AE14" a="1"/>
  <c r="AD14"/>
  <c r="AC14"/>
  <c r="AM13" s="1"/>
  <c r="AM13" a="1"/>
  <c r="AL13" s="1"/>
  <c r="AL13" a="1"/>
  <c r="AK13" s="1"/>
  <c r="AK13" a="1"/>
  <c r="AJ13" s="1"/>
  <c r="AJ13" a="1"/>
  <c r="AI13" s="1"/>
  <c r="AI13" a="1"/>
  <c r="AH13" s="1"/>
  <c r="AH13" a="1"/>
  <c r="AG13" s="1"/>
  <c r="AG13" a="1"/>
  <c r="AF13" s="1"/>
  <c r="AF13" s="1" a="1"/>
  <c r="AE13" s="1"/>
  <c r="AE13" a="1"/>
  <c r="AD13"/>
  <c r="AC13"/>
  <c r="AM12" s="1"/>
  <c r="AM12" a="1"/>
  <c r="AL12" s="1"/>
  <c r="AL12" a="1"/>
  <c r="AK12" s="1"/>
  <c r="AK12" a="1"/>
  <c r="AJ12" s="1"/>
  <c r="AJ12" a="1"/>
  <c r="AI12" s="1"/>
  <c r="AI12" a="1"/>
  <c r="AH12" s="1"/>
  <c r="AH12" a="1"/>
  <c r="AG12" s="1"/>
  <c r="AG12" a="1"/>
  <c r="AF12" s="1"/>
  <c r="AF12" s="1" a="1"/>
  <c r="AE12" s="1"/>
  <c r="AE12" a="1"/>
  <c r="AD12"/>
  <c r="AC12"/>
  <c r="AM11" s="1"/>
  <c r="AM11" a="1"/>
  <c r="AL11" s="1"/>
  <c r="AL11" a="1"/>
  <c r="AK11" s="1"/>
  <c r="AK11" a="1"/>
  <c r="AJ11" s="1"/>
  <c r="AJ11" a="1"/>
  <c r="AI11" s="1"/>
  <c r="AI11" a="1"/>
  <c r="AH11" s="1"/>
  <c r="AH11" a="1"/>
  <c r="AG11" s="1"/>
  <c r="AG11" a="1"/>
  <c r="AF11" s="1"/>
  <c r="AF11" s="1" a="1"/>
  <c r="AE11" s="1"/>
  <c r="AE11" a="1"/>
  <c r="AD11"/>
  <c r="AC11"/>
  <c r="AM10" s="1"/>
  <c r="AM10" a="1"/>
  <c r="AL10" s="1"/>
  <c r="AL10" a="1"/>
  <c r="AK10" s="1"/>
  <c r="AK10" a="1"/>
  <c r="AJ10" s="1"/>
  <c r="AJ10" a="1"/>
  <c r="AI10" s="1"/>
  <c r="AI10" a="1"/>
  <c r="AH10" s="1"/>
  <c r="AH10" a="1"/>
  <c r="AG10" s="1"/>
  <c r="AG10" a="1"/>
  <c r="AF10" s="1"/>
  <c r="AF10" s="1" a="1"/>
  <c r="AE10" s="1"/>
  <c r="AE10" a="1"/>
  <c r="AD10"/>
  <c r="AC10"/>
  <c r="AM9" s="1"/>
  <c r="AM9" a="1"/>
  <c r="AL9" s="1"/>
  <c r="AL9" a="1"/>
  <c r="AK9" s="1"/>
  <c r="AK9" a="1"/>
  <c r="AJ9" s="1"/>
  <c r="AJ9" a="1"/>
  <c r="AI9" s="1"/>
  <c r="AI9" a="1"/>
  <c r="AH9" s="1"/>
  <c r="AH9" a="1"/>
  <c r="AG9" s="1"/>
  <c r="AG9" a="1"/>
  <c r="AF9" s="1"/>
  <c r="AF9" s="1" a="1"/>
  <c r="AE9" s="1"/>
  <c r="AE9" a="1"/>
  <c r="AD9"/>
  <c r="AC9"/>
  <c r="AM8" s="1"/>
  <c r="AM8" a="1"/>
  <c r="AL8" s="1"/>
  <c r="AL8" a="1"/>
  <c r="AK8" s="1"/>
  <c r="AK8" a="1"/>
  <c r="AJ8" s="1"/>
  <c r="AJ8" a="1"/>
  <c r="AI8" s="1"/>
  <c r="AI8" a="1"/>
  <c r="AH8" s="1"/>
  <c r="AH8" a="1"/>
  <c r="AG8" s="1"/>
  <c r="AG8" a="1"/>
  <c r="AF8" s="1"/>
  <c r="AF8" s="1" a="1"/>
  <c r="AE8" s="1"/>
  <c r="AE8" a="1"/>
  <c r="AD8"/>
  <c r="AC8"/>
  <c r="AM7" s="1"/>
  <c r="AM7" a="1"/>
  <c r="AL7" s="1"/>
  <c r="AL7" a="1"/>
  <c r="AK7" s="1"/>
  <c r="AK7" a="1"/>
  <c r="AJ7" s="1"/>
  <c r="AJ7" a="1"/>
  <c r="AI7" s="1"/>
  <c r="AI7" a="1"/>
  <c r="AH7" s="1"/>
  <c r="AH7" a="1"/>
  <c r="AG7" s="1"/>
  <c r="AG7" a="1"/>
  <c r="AF7" s="1"/>
  <c r="AF7" a="1"/>
  <c r="AE7" s="1"/>
  <c r="AE7" a="1"/>
  <c r="AD7"/>
  <c r="AC7"/>
  <c r="AM63" i="193" s="1"/>
  <c r="AM63" a="1"/>
  <c r="AL63" s="1"/>
  <c r="AL63" s="1" a="1"/>
  <c r="AK63" s="1"/>
  <c r="AK63" a="1"/>
  <c r="AJ63" s="1"/>
  <c r="AJ63" a="1"/>
  <c r="AI63" s="1"/>
  <c r="AI63" a="1"/>
  <c r="AH63" s="1"/>
  <c r="AH63" a="1"/>
  <c r="AG63" s="1"/>
  <c r="AG63" a="1"/>
  <c r="AF63" s="1"/>
  <c r="AF63" s="1" a="1"/>
  <c r="AE63" s="1"/>
  <c r="AE63" a="1"/>
  <c r="AD63"/>
  <c r="AC63"/>
  <c r="AB63"/>
  <c r="AA63"/>
  <c r="Z63"/>
  <c r="Y63"/>
  <c r="X63"/>
  <c r="W63"/>
  <c r="V63"/>
  <c r="U63"/>
  <c r="T63"/>
  <c r="S63"/>
  <c r="R63"/>
  <c r="Q63"/>
  <c r="P63"/>
  <c r="O63"/>
  <c r="N63"/>
  <c r="M63"/>
  <c r="L63"/>
  <c r="K63"/>
  <c r="J63"/>
  <c r="I63"/>
  <c r="H63"/>
  <c r="G63"/>
  <c r="F63"/>
  <c r="E63"/>
  <c r="D63"/>
  <c r="C63"/>
  <c r="B63"/>
  <c r="AM62" s="1"/>
  <c r="AM62" a="1"/>
  <c r="AL62" s="1"/>
  <c r="AL62" a="1"/>
  <c r="AK62" s="1"/>
  <c r="AK62" a="1"/>
  <c r="AJ62" s="1"/>
  <c r="AJ62" a="1"/>
  <c r="AI62" s="1"/>
  <c r="AI62" a="1"/>
  <c r="AH62" s="1"/>
  <c r="AH62" a="1"/>
  <c r="AG62" s="1"/>
  <c r="AG62" a="1"/>
  <c r="AF62" s="1"/>
  <c r="AF62" a="1"/>
  <c r="AE62" s="1"/>
  <c r="AE62" a="1"/>
  <c r="AD62"/>
  <c r="AC62"/>
  <c r="AB62"/>
  <c r="AA62"/>
  <c r="Z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B62"/>
  <c r="AM61" s="1"/>
  <c r="AM61" a="1"/>
  <c r="AL61" s="1"/>
  <c r="AL61" a="1"/>
  <c r="AK61" s="1"/>
  <c r="AK61" a="1"/>
  <c r="AJ61" s="1"/>
  <c r="AJ61" a="1"/>
  <c r="AI61" s="1"/>
  <c r="AI61" a="1"/>
  <c r="AH61" s="1"/>
  <c r="AH61" a="1"/>
  <c r="AG61" s="1"/>
  <c r="AG61" a="1"/>
  <c r="AF61" s="1"/>
  <c r="AF61" s="1" a="1"/>
  <c r="AE61" s="1"/>
  <c r="AE61" a="1"/>
  <c r="AD61"/>
  <c r="AC61"/>
  <c r="AM60" s="1"/>
  <c r="AM60" a="1"/>
  <c r="AL60" s="1"/>
  <c r="AL60" a="1"/>
  <c r="AK60" s="1"/>
  <c r="AK60" a="1"/>
  <c r="AJ60" s="1"/>
  <c r="AJ60" a="1"/>
  <c r="AI60" s="1"/>
  <c r="AI60" a="1"/>
  <c r="AH60" s="1"/>
  <c r="AH60" a="1"/>
  <c r="AG60" s="1"/>
  <c r="AG60" a="1"/>
  <c r="AF60" s="1"/>
  <c r="AF60" s="1" a="1"/>
  <c r="AE60" s="1"/>
  <c r="AE60" a="1"/>
  <c r="AD60"/>
  <c r="AC60"/>
  <c r="AM59" s="1"/>
  <c r="AM59" a="1"/>
  <c r="AL59" s="1"/>
  <c r="AL59" a="1"/>
  <c r="AK59" s="1"/>
  <c r="AK59" a="1"/>
  <c r="AJ59" s="1"/>
  <c r="AJ59" a="1"/>
  <c r="AI59" s="1"/>
  <c r="AI59" a="1"/>
  <c r="AH59" s="1"/>
  <c r="AH59" a="1"/>
  <c r="AG59" s="1"/>
  <c r="AG59" a="1"/>
  <c r="AF59" s="1"/>
  <c r="AF59" s="1" a="1"/>
  <c r="AE59" s="1"/>
  <c r="AE59" a="1"/>
  <c r="AD59"/>
  <c r="AC59"/>
  <c r="AM58" s="1"/>
  <c r="AM58" a="1"/>
  <c r="AL58" s="1"/>
  <c r="AL58" a="1"/>
  <c r="AK58" s="1"/>
  <c r="AK58" a="1"/>
  <c r="AJ58" s="1"/>
  <c r="AJ58" a="1"/>
  <c r="AI58" s="1"/>
  <c r="AI58" a="1"/>
  <c r="AH58" s="1"/>
  <c r="AH58" a="1"/>
  <c r="AG58" s="1"/>
  <c r="AG58" a="1"/>
  <c r="AF58" s="1"/>
  <c r="AF58" s="1" a="1"/>
  <c r="AE58" s="1"/>
  <c r="AE58" a="1"/>
  <c r="AD58"/>
  <c r="AC58"/>
  <c r="AM57" s="1"/>
  <c r="AM57" a="1"/>
  <c r="AL57" s="1"/>
  <c r="AL57" a="1"/>
  <c r="AK57" s="1"/>
  <c r="AK57" a="1"/>
  <c r="AJ57" s="1"/>
  <c r="AJ57" a="1"/>
  <c r="AI57" s="1"/>
  <c r="AI57" a="1"/>
  <c r="AH57" s="1"/>
  <c r="AH57" a="1"/>
  <c r="AG57" s="1"/>
  <c r="AG57" a="1"/>
  <c r="AF57" s="1"/>
  <c r="AF57" s="1" a="1"/>
  <c r="AE57" s="1"/>
  <c r="AE57" a="1"/>
  <c r="AD57"/>
  <c r="AC57"/>
  <c r="AM56" s="1"/>
  <c r="AM56" a="1"/>
  <c r="AL56" s="1"/>
  <c r="AL56" a="1"/>
  <c r="AK56" s="1"/>
  <c r="AK56" a="1"/>
  <c r="AJ56" s="1"/>
  <c r="AJ56" a="1"/>
  <c r="AI56" s="1"/>
  <c r="AI56" a="1"/>
  <c r="AH56" s="1"/>
  <c r="AH56" a="1"/>
  <c r="AG56" s="1"/>
  <c r="AG56" a="1"/>
  <c r="AF56" s="1"/>
  <c r="AF56" s="1" a="1"/>
  <c r="AE56" s="1"/>
  <c r="AE56" a="1"/>
  <c r="AD56"/>
  <c r="AC56"/>
  <c r="B56"/>
  <c r="AM55" s="1"/>
  <c r="AM55" s="1" a="1"/>
  <c r="AL55" s="1"/>
  <c r="AL55" a="1"/>
  <c r="AK55" s="1"/>
  <c r="AK55" a="1"/>
  <c r="AJ55" s="1"/>
  <c r="AJ55" a="1"/>
  <c r="AI55" s="1"/>
  <c r="AI55" a="1"/>
  <c r="AH55" s="1"/>
  <c r="AH55" a="1"/>
  <c r="AG55" s="1"/>
  <c r="AG55" a="1"/>
  <c r="AF55" s="1"/>
  <c r="AF55" s="1" a="1"/>
  <c r="AE55" s="1"/>
  <c r="AE55" a="1"/>
  <c r="AD55"/>
  <c r="AC55"/>
  <c r="B55"/>
  <c r="AM54" s="1"/>
  <c r="AM54" a="1"/>
  <c r="AL54" s="1"/>
  <c r="AL54" a="1"/>
  <c r="AK54" s="1"/>
  <c r="AK54" a="1"/>
  <c r="AJ54" s="1"/>
  <c r="AJ54" a="1"/>
  <c r="AI54" s="1"/>
  <c r="AI54" a="1"/>
  <c r="AH54" s="1"/>
  <c r="AH54" a="1"/>
  <c r="AG54" s="1"/>
  <c r="AG54" a="1"/>
  <c r="AF54" s="1"/>
  <c r="AF54" s="1" a="1"/>
  <c r="AE54" s="1"/>
  <c r="AE54" a="1"/>
  <c r="AD54"/>
  <c r="AC54"/>
  <c r="AM53" s="1"/>
  <c r="AM53" a="1"/>
  <c r="AL53" s="1"/>
  <c r="AL53" a="1"/>
  <c r="AK53" s="1"/>
  <c r="AK53" a="1"/>
  <c r="AJ53" s="1"/>
  <c r="AJ53" a="1"/>
  <c r="AI53" s="1"/>
  <c r="AI53" a="1"/>
  <c r="AH53" s="1"/>
  <c r="AH53" a="1"/>
  <c r="AG53" s="1"/>
  <c r="AG53" a="1"/>
  <c r="AF53" s="1"/>
  <c r="AF53" s="1" a="1"/>
  <c r="AE53" s="1"/>
  <c r="AE53" a="1"/>
  <c r="AD53"/>
  <c r="AC53"/>
  <c r="B53"/>
  <c r="AM52" s="1"/>
  <c r="AM52" a="1"/>
  <c r="AL52" s="1"/>
  <c r="AL52" a="1"/>
  <c r="AK52" s="1"/>
  <c r="AK52" a="1"/>
  <c r="AJ52" s="1"/>
  <c r="AJ52" a="1"/>
  <c r="AI52" s="1"/>
  <c r="AI52" a="1"/>
  <c r="AH52" s="1"/>
  <c r="AH52" a="1"/>
  <c r="AG52" s="1"/>
  <c r="AG52" a="1"/>
  <c r="AF52" s="1"/>
  <c r="AF52" s="1" a="1"/>
  <c r="AE52" s="1"/>
  <c r="AE52" a="1"/>
  <c r="AD52"/>
  <c r="AC52"/>
  <c r="AM51" s="1"/>
  <c r="AM51" s="1" a="1"/>
  <c r="AL51" s="1"/>
  <c r="AL51" a="1"/>
  <c r="AK51" s="1"/>
  <c r="AK51" a="1"/>
  <c r="AJ51" s="1"/>
  <c r="AJ51" a="1"/>
  <c r="AI51" s="1"/>
  <c r="AI51" a="1"/>
  <c r="AH51" s="1"/>
  <c r="AH51" a="1"/>
  <c r="AG51" s="1"/>
  <c r="AG51" a="1"/>
  <c r="AF51" s="1"/>
  <c r="AF51" s="1" a="1"/>
  <c r="AE51" s="1"/>
  <c r="AE51" a="1"/>
  <c r="AD51"/>
  <c r="AC51"/>
  <c r="B51"/>
  <c r="AM50" s="1"/>
  <c r="AM50" a="1"/>
  <c r="AL50" s="1"/>
  <c r="AL50" a="1"/>
  <c r="AK50" s="1"/>
  <c r="AK50" a="1"/>
  <c r="AJ50" s="1"/>
  <c r="AJ50" a="1"/>
  <c r="AI50" s="1"/>
  <c r="AI50" a="1"/>
  <c r="AH50" s="1"/>
  <c r="AH50" a="1"/>
  <c r="AG50" s="1"/>
  <c r="AG50" a="1"/>
  <c r="AF50" s="1"/>
  <c r="AF50" s="1" a="1"/>
  <c r="AE50" s="1"/>
  <c r="AE50" a="1"/>
  <c r="AD50"/>
  <c r="AC50"/>
  <c r="AM49" s="1"/>
  <c r="AM49" a="1"/>
  <c r="AL49" s="1"/>
  <c r="AL49" a="1"/>
  <c r="AK49" s="1"/>
  <c r="AK49" a="1"/>
  <c r="AJ49" s="1"/>
  <c r="AJ49" a="1"/>
  <c r="AI49" s="1"/>
  <c r="AI49" a="1"/>
  <c r="AH49" s="1"/>
  <c r="AH49" a="1"/>
  <c r="AG49" s="1"/>
  <c r="AG49" a="1"/>
  <c r="AF49" s="1"/>
  <c r="AF49" s="1" a="1"/>
  <c r="AE49" s="1"/>
  <c r="AE49" a="1"/>
  <c r="AD49"/>
  <c r="AC49"/>
  <c r="AM48" s="1"/>
  <c r="AM48" a="1"/>
  <c r="AL48" s="1"/>
  <c r="AL48" a="1"/>
  <c r="AK48" s="1"/>
  <c r="AK48" a="1"/>
  <c r="AJ48" s="1"/>
  <c r="AJ48" a="1"/>
  <c r="AI48" s="1"/>
  <c r="AI48" a="1"/>
  <c r="AH48" s="1"/>
  <c r="AH48" a="1"/>
  <c r="AG48" s="1"/>
  <c r="AG48" a="1"/>
  <c r="AF48" s="1"/>
  <c r="AF48" s="1" a="1"/>
  <c r="AE48" s="1"/>
  <c r="AE48" a="1"/>
  <c r="AD48"/>
  <c r="AC48"/>
  <c r="AM47" s="1"/>
  <c r="AM47" a="1"/>
  <c r="AL47" s="1"/>
  <c r="AL47" a="1"/>
  <c r="AK47" s="1"/>
  <c r="AK47" a="1"/>
  <c r="AJ47" s="1"/>
  <c r="AJ47" a="1"/>
  <c r="AI47" s="1"/>
  <c r="AI47" a="1"/>
  <c r="AH47" s="1"/>
  <c r="AH47" a="1"/>
  <c r="AG47" s="1"/>
  <c r="AG47" a="1"/>
  <c r="AF47" s="1"/>
  <c r="AF47" s="1" a="1"/>
  <c r="AE47" s="1"/>
  <c r="AE47" a="1"/>
  <c r="AD47"/>
  <c r="AC47"/>
  <c r="AM46" s="1"/>
  <c r="AM46" a="1"/>
  <c r="AL46" s="1"/>
  <c r="AL46" a="1"/>
  <c r="AK46" s="1"/>
  <c r="AK46" a="1"/>
  <c r="AJ46" s="1"/>
  <c r="AJ46" a="1"/>
  <c r="AI46" s="1"/>
  <c r="AI46" a="1"/>
  <c r="AH46" s="1"/>
  <c r="AH46" a="1"/>
  <c r="AG46" s="1"/>
  <c r="AG46" a="1"/>
  <c r="AF46" s="1"/>
  <c r="AF46" s="1" a="1"/>
  <c r="AE46" s="1"/>
  <c r="AE46" a="1"/>
  <c r="AD46"/>
  <c r="AC46"/>
  <c r="AM45" s="1"/>
  <c r="AM45" a="1"/>
  <c r="AL45" s="1"/>
  <c r="AL45" a="1"/>
  <c r="AK45" s="1"/>
  <c r="AK45" a="1"/>
  <c r="AJ45" s="1"/>
  <c r="AJ45" a="1"/>
  <c r="AI45" s="1"/>
  <c r="AI45" a="1"/>
  <c r="AH45" s="1"/>
  <c r="AH45" a="1"/>
  <c r="AG45" s="1"/>
  <c r="AG45" a="1"/>
  <c r="AF45" s="1"/>
  <c r="AF45" s="1" a="1"/>
  <c r="AE45" s="1"/>
  <c r="AE45" a="1"/>
  <c r="AD45"/>
  <c r="AC45"/>
  <c r="B45"/>
  <c r="AM44" s="1"/>
  <c r="AM44" a="1"/>
  <c r="AL44" s="1"/>
  <c r="AL44" a="1"/>
  <c r="AK44" s="1"/>
  <c r="AK44" a="1"/>
  <c r="AJ44" s="1"/>
  <c r="AJ44" a="1"/>
  <c r="AI44" s="1"/>
  <c r="AI44" a="1"/>
  <c r="AH44" s="1"/>
  <c r="AH44" a="1"/>
  <c r="AG44" s="1"/>
  <c r="AG44" a="1"/>
  <c r="AF44" s="1"/>
  <c r="AF44" s="1" a="1"/>
  <c r="AE44" s="1"/>
  <c r="AE44" a="1"/>
  <c r="AD44"/>
  <c r="AC44"/>
  <c r="AM43" s="1"/>
  <c r="AM43" a="1"/>
  <c r="AL43" s="1"/>
  <c r="AL43" a="1"/>
  <c r="AK43" s="1"/>
  <c r="AK43" a="1"/>
  <c r="AJ43" s="1"/>
  <c r="AJ43" a="1"/>
  <c r="AI43" s="1"/>
  <c r="AI43" a="1"/>
  <c r="AH43" s="1"/>
  <c r="AH43" a="1"/>
  <c r="AG43" s="1"/>
  <c r="AG43" a="1"/>
  <c r="AF43" s="1"/>
  <c r="AF43" s="1" a="1"/>
  <c r="AE43" s="1"/>
  <c r="AE43" a="1"/>
  <c r="AD43"/>
  <c r="AC43"/>
  <c r="AM42" s="1"/>
  <c r="AM42" a="1"/>
  <c r="AL42" s="1"/>
  <c r="AL42" a="1"/>
  <c r="AK42" s="1"/>
  <c r="AK42" a="1"/>
  <c r="AJ42" s="1"/>
  <c r="AJ42" a="1"/>
  <c r="AI42" s="1"/>
  <c r="AI42" a="1"/>
  <c r="AH42" s="1"/>
  <c r="AH42" a="1"/>
  <c r="AG42" s="1"/>
  <c r="AG42" a="1"/>
  <c r="AF42" s="1"/>
  <c r="AF42" s="1" a="1"/>
  <c r="AE42" s="1"/>
  <c r="AE42" a="1"/>
  <c r="AD42"/>
  <c r="AC42"/>
  <c r="AM41" s="1"/>
  <c r="AM41" a="1"/>
  <c r="AL41" s="1"/>
  <c r="AL41" a="1"/>
  <c r="AK41" s="1"/>
  <c r="AK41" a="1"/>
  <c r="AJ41" s="1"/>
  <c r="AJ41" a="1"/>
  <c r="AI41" s="1"/>
  <c r="AI41" a="1"/>
  <c r="AH41" s="1"/>
  <c r="AH41" a="1"/>
  <c r="AG41" s="1"/>
  <c r="AG41" a="1"/>
  <c r="AF41" s="1"/>
  <c r="AF41" s="1" a="1"/>
  <c r="AE41" s="1"/>
  <c r="AE41" a="1"/>
  <c r="AD41" s="1"/>
  <c r="AC41"/>
  <c r="AM40" s="1"/>
  <c r="AM40" a="1"/>
  <c r="AL40" s="1"/>
  <c r="AL40" a="1"/>
  <c r="AK40" s="1"/>
  <c r="AK40" a="1"/>
  <c r="AJ40" s="1"/>
  <c r="AJ40" a="1"/>
  <c r="AI40" s="1"/>
  <c r="AI40" a="1"/>
  <c r="AH40" s="1"/>
  <c r="AH40" a="1"/>
  <c r="AG40" s="1"/>
  <c r="AG40" a="1"/>
  <c r="AF40" s="1"/>
  <c r="AF40" s="1" a="1"/>
  <c r="AE40" s="1"/>
  <c r="AE40" a="1"/>
  <c r="AD40"/>
  <c r="AC40"/>
  <c r="AM39" s="1"/>
  <c r="AM39" a="1"/>
  <c r="AL39" s="1"/>
  <c r="AL39" a="1"/>
  <c r="AK39" s="1"/>
  <c r="AK39" a="1"/>
  <c r="AJ39" s="1"/>
  <c r="AJ39" a="1"/>
  <c r="AI39" s="1"/>
  <c r="AI39" a="1"/>
  <c r="AH39" s="1"/>
  <c r="AH39" a="1"/>
  <c r="AG39" s="1"/>
  <c r="AG39" a="1"/>
  <c r="AF39" s="1"/>
  <c r="AF39" s="1" a="1"/>
  <c r="AE39" s="1"/>
  <c r="AE39" a="1"/>
  <c r="AD39"/>
  <c r="AC39"/>
  <c r="AM38" s="1"/>
  <c r="AM38" a="1"/>
  <c r="AL38" s="1"/>
  <c r="AL38" a="1"/>
  <c r="AK38" s="1"/>
  <c r="AK38" a="1"/>
  <c r="AJ38" s="1"/>
  <c r="AJ38" a="1"/>
  <c r="AI38" s="1"/>
  <c r="AI38" a="1"/>
  <c r="AH38" s="1"/>
  <c r="AH38" a="1"/>
  <c r="AG38" s="1"/>
  <c r="AG38" a="1"/>
  <c r="AF38" s="1"/>
  <c r="AF38" s="1" a="1"/>
  <c r="AE38" s="1"/>
  <c r="AE38" a="1"/>
  <c r="AD38"/>
  <c r="AC38"/>
  <c r="AM37" s="1"/>
  <c r="AM37" a="1"/>
  <c r="AL37" s="1"/>
  <c r="AL37" a="1"/>
  <c r="AK37" s="1"/>
  <c r="AK37" a="1"/>
  <c r="AJ37" s="1"/>
  <c r="AJ37" a="1"/>
  <c r="AI37" s="1"/>
  <c r="AI37" a="1"/>
  <c r="AH37" s="1"/>
  <c r="AH37" a="1"/>
  <c r="AG37" s="1"/>
  <c r="AG37" a="1"/>
  <c r="AF37" s="1"/>
  <c r="AF37" s="1" a="1"/>
  <c r="AE37" s="1"/>
  <c r="AE37" a="1"/>
  <c r="AD37"/>
  <c r="AC37"/>
  <c r="AM36" s="1"/>
  <c r="AM36" a="1"/>
  <c r="AL36" s="1"/>
  <c r="AL36" a="1"/>
  <c r="AK36" s="1"/>
  <c r="AK36" a="1"/>
  <c r="AJ36" s="1"/>
  <c r="AJ36" a="1"/>
  <c r="AI36" s="1"/>
  <c r="AI36" a="1"/>
  <c r="AH36" s="1"/>
  <c r="AH36" a="1"/>
  <c r="AG36" s="1"/>
  <c r="AG36" a="1"/>
  <c r="AF36" s="1"/>
  <c r="AF36" s="1" a="1"/>
  <c r="AE36" s="1"/>
  <c r="AE36" a="1"/>
  <c r="AD36"/>
  <c r="AC36"/>
  <c r="AM35" s="1"/>
  <c r="AM35" a="1"/>
  <c r="AL35" s="1"/>
  <c r="AL35" a="1"/>
  <c r="AK35" s="1"/>
  <c r="AK35" a="1"/>
  <c r="AJ35" s="1"/>
  <c r="AJ35" a="1"/>
  <c r="AI35" s="1"/>
  <c r="AI35" a="1"/>
  <c r="AH35" s="1"/>
  <c r="AH35" a="1"/>
  <c r="AG35" s="1"/>
  <c r="AG35" a="1"/>
  <c r="AF35" s="1"/>
  <c r="AF35" a="1"/>
  <c r="AE35" s="1"/>
  <c r="AE35" a="1"/>
  <c r="AD35"/>
  <c r="AC35"/>
  <c r="AM34" s="1"/>
  <c r="AM34" a="1"/>
  <c r="AL34" s="1"/>
  <c r="AL34" a="1"/>
  <c r="AK34" s="1"/>
  <c r="AK34" a="1"/>
  <c r="AJ34" s="1"/>
  <c r="AJ34" s="1" a="1"/>
  <c r="AI34" s="1"/>
  <c r="AI34" a="1"/>
  <c r="AH34" s="1"/>
  <c r="AH34" a="1"/>
  <c r="AG34" s="1"/>
  <c r="AG34" a="1"/>
  <c r="AF34" s="1"/>
  <c r="AF34" s="1" a="1"/>
  <c r="AE34" s="1"/>
  <c r="AE34" a="1"/>
  <c r="AD34"/>
  <c r="AC34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B34"/>
  <c r="AM33" s="1"/>
  <c r="AM33" a="1"/>
  <c r="AL33" s="1"/>
  <c r="AL33" a="1"/>
  <c r="AK33" s="1"/>
  <c r="AK33" a="1"/>
  <c r="AJ33" s="1"/>
  <c r="AJ33" a="1"/>
  <c r="AI33" s="1"/>
  <c r="AI33" a="1"/>
  <c r="AH33" s="1"/>
  <c r="AH33" a="1"/>
  <c r="AG33" s="1"/>
  <c r="AG33" a="1"/>
  <c r="AF33" s="1"/>
  <c r="AF33" s="1" a="1"/>
  <c r="AE33" s="1"/>
  <c r="AE33" a="1"/>
  <c r="AD33"/>
  <c r="AC33"/>
  <c r="AM32" s="1"/>
  <c r="AM32" a="1"/>
  <c r="AL32" s="1"/>
  <c r="AL32" a="1"/>
  <c r="AK32" s="1"/>
  <c r="AK32" a="1"/>
  <c r="AJ32" s="1"/>
  <c r="AJ32" a="1"/>
  <c r="AI32" s="1"/>
  <c r="AI32" a="1"/>
  <c r="AH32" s="1"/>
  <c r="AH32" a="1"/>
  <c r="AG32" s="1"/>
  <c r="AG32" a="1"/>
  <c r="AF32" s="1"/>
  <c r="AF32" s="1" a="1"/>
  <c r="AE32" s="1"/>
  <c r="AE32" a="1"/>
  <c r="AD32" s="1"/>
  <c r="AC32"/>
  <c r="AM31" s="1"/>
  <c r="AM31" a="1"/>
  <c r="AL31" s="1"/>
  <c r="AL31" a="1"/>
  <c r="AK31" s="1"/>
  <c r="AK31" a="1"/>
  <c r="AJ31" s="1"/>
  <c r="AJ31" a="1"/>
  <c r="AI31" s="1"/>
  <c r="AI31" a="1"/>
  <c r="AH31" s="1"/>
  <c r="AH31" a="1"/>
  <c r="AG31" s="1"/>
  <c r="AG31" a="1"/>
  <c r="AF31" s="1"/>
  <c r="AF31" s="1" a="1"/>
  <c r="AE31" s="1"/>
  <c r="AE31" a="1"/>
  <c r="AD31"/>
  <c r="AC31"/>
  <c r="AM30" s="1"/>
  <c r="AM30" a="1"/>
  <c r="AL30" s="1"/>
  <c r="AL30" a="1"/>
  <c r="AK30" s="1"/>
  <c r="AK30" a="1"/>
  <c r="AJ30" s="1"/>
  <c r="AJ30" a="1"/>
  <c r="AI30" s="1"/>
  <c r="AI30" a="1"/>
  <c r="AH30" s="1"/>
  <c r="AH30" a="1"/>
  <c r="AG30" s="1"/>
  <c r="AG30" a="1"/>
  <c r="AF30" s="1"/>
  <c r="AF30" s="1" a="1"/>
  <c r="AE30" s="1"/>
  <c r="AE30" a="1"/>
  <c r="AD30" s="1"/>
  <c r="AC30"/>
  <c r="AM29" s="1"/>
  <c r="AM29" a="1"/>
  <c r="AL29" s="1"/>
  <c r="AL29" a="1"/>
  <c r="AK29" s="1"/>
  <c r="AK29" a="1"/>
  <c r="AJ29" s="1"/>
  <c r="AJ29" a="1"/>
  <c r="AI29" s="1"/>
  <c r="AI29" a="1"/>
  <c r="AH29" s="1"/>
  <c r="AH29" a="1"/>
  <c r="AG29" s="1"/>
  <c r="AG29" a="1"/>
  <c r="AF29" s="1"/>
  <c r="AF29" s="1" a="1"/>
  <c r="AE29" s="1"/>
  <c r="AE29" a="1"/>
  <c r="AD29"/>
  <c r="AC29"/>
  <c r="AM28" s="1"/>
  <c r="AM28" a="1"/>
  <c r="AL28" s="1"/>
  <c r="AL28" a="1"/>
  <c r="AK28" s="1"/>
  <c r="AK28" a="1"/>
  <c r="AJ28" s="1"/>
  <c r="AJ28" a="1"/>
  <c r="AI28" s="1"/>
  <c r="AI28" a="1"/>
  <c r="AH28" s="1"/>
  <c r="AH28" a="1"/>
  <c r="AG28" s="1"/>
  <c r="AG28" a="1"/>
  <c r="AF28" s="1"/>
  <c r="AF28" s="1" a="1"/>
  <c r="AE28" s="1"/>
  <c r="AE28" a="1"/>
  <c r="AD28" s="1"/>
  <c r="AC28"/>
  <c r="X28"/>
  <c r="B28"/>
  <c r="AM27" s="1"/>
  <c r="AM27" s="1" a="1"/>
  <c r="AL27" s="1"/>
  <c r="AL27" a="1"/>
  <c r="AK27" s="1"/>
  <c r="AK27" a="1"/>
  <c r="AJ27" s="1"/>
  <c r="AJ27" a="1"/>
  <c r="AI27" s="1"/>
  <c r="AI27" a="1"/>
  <c r="AH27" s="1"/>
  <c r="AH27" a="1"/>
  <c r="AG27" s="1"/>
  <c r="AG27" a="1"/>
  <c r="AF27" s="1"/>
  <c r="AF27" s="1" a="1"/>
  <c r="AE27" s="1"/>
  <c r="AE27" a="1"/>
  <c r="AD27"/>
  <c r="AC27"/>
  <c r="B27"/>
  <c r="AM26" s="1"/>
  <c r="AM26" a="1"/>
  <c r="AL26" s="1"/>
  <c r="AL26" a="1"/>
  <c r="AK26" s="1"/>
  <c r="AK26" a="1"/>
  <c r="AJ26" s="1"/>
  <c r="AJ26" a="1"/>
  <c r="AI26" s="1"/>
  <c r="AI26" a="1"/>
  <c r="AH26" s="1"/>
  <c r="AH26" a="1"/>
  <c r="AG26" s="1"/>
  <c r="AG26" a="1"/>
  <c r="AF26" s="1"/>
  <c r="AF26" s="1" a="1"/>
  <c r="AE26" s="1"/>
  <c r="AE26" a="1"/>
  <c r="AD26"/>
  <c r="AC26"/>
  <c r="AM25" s="1"/>
  <c r="AM25" s="1" a="1"/>
  <c r="AL25" s="1"/>
  <c r="AL25" a="1"/>
  <c r="AK25" s="1"/>
  <c r="AK25" a="1"/>
  <c r="AJ25" s="1"/>
  <c r="AJ25" a="1"/>
  <c r="AI25" s="1"/>
  <c r="AI25" a="1"/>
  <c r="AH25" s="1"/>
  <c r="AH25" a="1"/>
  <c r="AG25" s="1"/>
  <c r="AG25" a="1"/>
  <c r="AF25" s="1"/>
  <c r="AF25" s="1" a="1"/>
  <c r="AE25" s="1"/>
  <c r="AE25" a="1"/>
  <c r="AD25"/>
  <c r="AC25"/>
  <c r="B25"/>
  <c r="AM24" s="1"/>
  <c r="AM24" a="1"/>
  <c r="AL24" s="1"/>
  <c r="AL24" a="1"/>
  <c r="AK24" s="1"/>
  <c r="AK24" a="1"/>
  <c r="AJ24" s="1"/>
  <c r="AJ24" a="1"/>
  <c r="AI24" s="1"/>
  <c r="AI24" a="1"/>
  <c r="AH24" s="1"/>
  <c r="AH24" a="1"/>
  <c r="AG24" s="1"/>
  <c r="AG24" a="1"/>
  <c r="AF24" s="1"/>
  <c r="AF24" s="1" a="1"/>
  <c r="AE24" s="1"/>
  <c r="AE24" a="1"/>
  <c r="AD24"/>
  <c r="AC24"/>
  <c r="AM23" s="1"/>
  <c r="AM23" s="1" a="1"/>
  <c r="AL23" s="1"/>
  <c r="AL23" a="1"/>
  <c r="AK23" s="1"/>
  <c r="AK23" a="1"/>
  <c r="AJ23" s="1"/>
  <c r="AJ23" a="1"/>
  <c r="AI23" s="1"/>
  <c r="AI23" a="1"/>
  <c r="AH23" s="1"/>
  <c r="AH23" a="1"/>
  <c r="AG23" s="1"/>
  <c r="AG23" a="1"/>
  <c r="AF23" s="1"/>
  <c r="AF23" s="1" a="1"/>
  <c r="AE23" s="1"/>
  <c r="AE23" a="1"/>
  <c r="AD23"/>
  <c r="AC23"/>
  <c r="B23"/>
  <c r="AM22" s="1"/>
  <c r="AM22" a="1"/>
  <c r="AL22" s="1"/>
  <c r="AL22" a="1"/>
  <c r="AK22" s="1"/>
  <c r="AK22" a="1"/>
  <c r="AJ22" s="1"/>
  <c r="AJ22" a="1"/>
  <c r="AI22" s="1"/>
  <c r="AI22" a="1"/>
  <c r="AH22" s="1"/>
  <c r="AH22" a="1"/>
  <c r="AG22" s="1"/>
  <c r="AG22" a="1"/>
  <c r="AF22" s="1"/>
  <c r="AF22" s="1" a="1"/>
  <c r="AE22" s="1"/>
  <c r="AE22" a="1"/>
  <c r="AD22" s="1"/>
  <c r="AC22"/>
  <c r="AM21" s="1"/>
  <c r="AM21" a="1"/>
  <c r="AL21" s="1"/>
  <c r="AL21" a="1"/>
  <c r="AK21" s="1"/>
  <c r="AK21" a="1"/>
  <c r="AJ21" s="1"/>
  <c r="AJ21" a="1"/>
  <c r="AI21" s="1"/>
  <c r="AI21" a="1"/>
  <c r="AH21" s="1"/>
  <c r="AH21" a="1"/>
  <c r="AG21" s="1"/>
  <c r="AG21" a="1"/>
  <c r="AF21" s="1"/>
  <c r="AF21" s="1" a="1"/>
  <c r="AE21" s="1"/>
  <c r="AE21" a="1"/>
  <c r="AD21"/>
  <c r="AC21"/>
  <c r="AM20" s="1"/>
  <c r="AM20" a="1"/>
  <c r="AL20" s="1"/>
  <c r="AL20" a="1"/>
  <c r="AK20" s="1"/>
  <c r="AK20" a="1"/>
  <c r="AJ20" s="1"/>
  <c r="AJ20" a="1"/>
  <c r="AI20" s="1"/>
  <c r="AI20" a="1"/>
  <c r="AH20" s="1"/>
  <c r="AH20" a="1"/>
  <c r="AG20" s="1"/>
  <c r="AG20" a="1"/>
  <c r="AF20" s="1"/>
  <c r="AF20" s="1" a="1"/>
  <c r="AE20" s="1"/>
  <c r="AE20" a="1"/>
  <c r="AD20"/>
  <c r="AC20"/>
  <c r="AM19" s="1"/>
  <c r="AM19" a="1"/>
  <c r="AL19" s="1"/>
  <c r="AL19" a="1"/>
  <c r="AK19" s="1"/>
  <c r="AK19" a="1"/>
  <c r="AJ19" s="1"/>
  <c r="AJ19" a="1"/>
  <c r="AI19" s="1"/>
  <c r="AI19" a="1"/>
  <c r="AH19" s="1"/>
  <c r="AH19" a="1"/>
  <c r="AG19" s="1"/>
  <c r="AG19" a="1"/>
  <c r="AF19" s="1"/>
  <c r="AF19" s="1" a="1"/>
  <c r="AE19" s="1"/>
  <c r="AE19" a="1"/>
  <c r="AD19"/>
  <c r="AC19"/>
  <c r="AM18" s="1"/>
  <c r="AM18" a="1"/>
  <c r="AL18" s="1"/>
  <c r="AL18" a="1"/>
  <c r="AK18" s="1"/>
  <c r="AK18" a="1"/>
  <c r="AJ18" s="1"/>
  <c r="AJ18" a="1"/>
  <c r="AI18" s="1"/>
  <c r="AI18" a="1"/>
  <c r="AH18" s="1"/>
  <c r="AH18" a="1"/>
  <c r="AG18" s="1"/>
  <c r="AG18" a="1"/>
  <c r="AF18" s="1"/>
  <c r="AF18" s="1" a="1"/>
  <c r="AE18" s="1"/>
  <c r="AE18" a="1"/>
  <c r="AD18"/>
  <c r="AC18"/>
  <c r="AM17" s="1"/>
  <c r="AM17" a="1"/>
  <c r="AL17" s="1"/>
  <c r="AL17" a="1"/>
  <c r="AK17" s="1"/>
  <c r="AK17" a="1"/>
  <c r="AJ17" s="1"/>
  <c r="AJ17" a="1"/>
  <c r="AI17" s="1"/>
  <c r="AI17" a="1"/>
  <c r="AH17" s="1"/>
  <c r="AH17" a="1"/>
  <c r="AG17" s="1"/>
  <c r="AG17" a="1"/>
  <c r="AF17" s="1"/>
  <c r="AF17" s="1" a="1"/>
  <c r="AE17" s="1"/>
  <c r="AE17" a="1"/>
  <c r="AD17"/>
  <c r="AC17"/>
  <c r="B17"/>
  <c r="AM16" s="1"/>
  <c r="AM16" a="1"/>
  <c r="AL16" s="1"/>
  <c r="AL16" a="1"/>
  <c r="AK16" s="1"/>
  <c r="AK16" a="1"/>
  <c r="AJ16" s="1"/>
  <c r="AJ16" a="1"/>
  <c r="AI16" s="1"/>
  <c r="AI16" a="1"/>
  <c r="AH16" s="1"/>
  <c r="AH16" a="1"/>
  <c r="AG16" s="1"/>
  <c r="AG16" a="1"/>
  <c r="AF16" s="1"/>
  <c r="AF16" s="1" a="1"/>
  <c r="AE16" s="1"/>
  <c r="AE16" a="1"/>
  <c r="AD16" s="1"/>
  <c r="AC16"/>
  <c r="AM15" s="1"/>
  <c r="AM15" a="1"/>
  <c r="AL15" s="1"/>
  <c r="AL15" a="1"/>
  <c r="AK15" s="1"/>
  <c r="AK15" a="1"/>
  <c r="AJ15" s="1"/>
  <c r="AJ15" a="1"/>
  <c r="AI15" s="1"/>
  <c r="AI15" a="1"/>
  <c r="AH15" s="1"/>
  <c r="AH15" a="1"/>
  <c r="AG15" s="1"/>
  <c r="AG15" a="1"/>
  <c r="AF15" s="1"/>
  <c r="AF15" s="1" a="1"/>
  <c r="AE15" s="1"/>
  <c r="AE15" a="1"/>
  <c r="AD15" s="1"/>
  <c r="AC15"/>
  <c r="AM14" s="1"/>
  <c r="AM14" a="1"/>
  <c r="AL14" s="1"/>
  <c r="AL14" a="1"/>
  <c r="AK14" s="1"/>
  <c r="AK14" a="1"/>
  <c r="AJ14" s="1"/>
  <c r="AJ14" a="1"/>
  <c r="AI14" s="1"/>
  <c r="AI14" a="1"/>
  <c r="AH14" s="1"/>
  <c r="AH14" a="1"/>
  <c r="AG14" s="1"/>
  <c r="AG14" a="1"/>
  <c r="AF14" s="1"/>
  <c r="AF14" s="1" a="1"/>
  <c r="AE14" s="1"/>
  <c r="AE14" a="1"/>
  <c r="AD14" s="1"/>
  <c r="AC14"/>
  <c r="AM13" s="1"/>
  <c r="AM13" a="1"/>
  <c r="AL13" s="1"/>
  <c r="AL13" a="1"/>
  <c r="AK13" s="1"/>
  <c r="AK13" a="1"/>
  <c r="AJ13" s="1"/>
  <c r="AJ13" a="1"/>
  <c r="AI13" s="1"/>
  <c r="AI13" a="1"/>
  <c r="AH13" s="1"/>
  <c r="AH13" a="1"/>
  <c r="AG13" s="1"/>
  <c r="AG13" a="1"/>
  <c r="AF13" s="1"/>
  <c r="AF13" s="1" a="1"/>
  <c r="AE13" s="1"/>
  <c r="AE13" a="1"/>
  <c r="AD13" s="1"/>
  <c r="AC13"/>
  <c r="AM12" s="1"/>
  <c r="AM12" a="1"/>
  <c r="AL12" s="1"/>
  <c r="AL12" a="1"/>
  <c r="AK12" s="1"/>
  <c r="AK12" a="1"/>
  <c r="AJ12" s="1"/>
  <c r="AJ12" a="1"/>
  <c r="AI12" s="1"/>
  <c r="AI12" a="1"/>
  <c r="AH12" s="1"/>
  <c r="AH12" a="1"/>
  <c r="AG12" s="1"/>
  <c r="AG12" a="1"/>
  <c r="AF12" s="1"/>
  <c r="AF12" s="1" a="1"/>
  <c r="AE12" s="1"/>
  <c r="AE12" a="1"/>
  <c r="AD12" s="1"/>
  <c r="AC12"/>
  <c r="AM11" s="1"/>
  <c r="AM11" a="1"/>
  <c r="AL11" s="1"/>
  <c r="AL11" a="1"/>
  <c r="AK11" s="1"/>
  <c r="AK11" a="1"/>
  <c r="AJ11" s="1"/>
  <c r="AJ11" a="1"/>
  <c r="AI11" s="1"/>
  <c r="AI11" a="1"/>
  <c r="AH11" s="1"/>
  <c r="AH11" a="1"/>
  <c r="AG11" s="1"/>
  <c r="AG11" a="1"/>
  <c r="AF11" s="1"/>
  <c r="AF11" s="1" a="1"/>
  <c r="AE11" s="1"/>
  <c r="AE11" a="1"/>
  <c r="AD11" s="1"/>
  <c r="AC11"/>
  <c r="AM10" s="1"/>
  <c r="AM10" a="1"/>
  <c r="AL10" s="1"/>
  <c r="AL10" a="1"/>
  <c r="AK10" s="1"/>
  <c r="AK10" a="1"/>
  <c r="AJ10" s="1"/>
  <c r="AJ10" a="1"/>
  <c r="AI10" s="1"/>
  <c r="AI10" a="1"/>
  <c r="AH10" s="1"/>
  <c r="AH10" a="1"/>
  <c r="AG10" s="1"/>
  <c r="AG10" a="1"/>
  <c r="AF10" s="1"/>
  <c r="AF10" s="1" a="1"/>
  <c r="AE10" s="1"/>
  <c r="AE10" a="1"/>
  <c r="AD10" s="1"/>
  <c r="AC10"/>
  <c r="AM9" s="1"/>
  <c r="AM9" a="1"/>
  <c r="AL9" s="1"/>
  <c r="AL9" a="1"/>
  <c r="AK9" s="1"/>
  <c r="AK9" a="1"/>
  <c r="AJ9" s="1"/>
  <c r="AJ9" a="1"/>
  <c r="AI9" s="1"/>
  <c r="AI9" a="1"/>
  <c r="AH9" s="1"/>
  <c r="AH9" a="1"/>
  <c r="AG9" s="1"/>
  <c r="AG9" a="1"/>
  <c r="AF9" s="1"/>
  <c r="AF9" s="1" a="1"/>
  <c r="AE9" s="1"/>
  <c r="AE9" a="1"/>
  <c r="AD9" s="1"/>
  <c r="AC9"/>
  <c r="AM8" s="1"/>
  <c r="AM8" a="1"/>
  <c r="AL8" s="1"/>
  <c r="AL8" a="1"/>
  <c r="AK8" s="1"/>
  <c r="AK8" a="1"/>
  <c r="AJ8" s="1"/>
  <c r="AJ8" a="1"/>
  <c r="AI8" s="1"/>
  <c r="AI8" a="1"/>
  <c r="AH8" s="1"/>
  <c r="AH8" a="1"/>
  <c r="AG8" s="1"/>
  <c r="AG8" a="1"/>
  <c r="AF8" s="1"/>
  <c r="AF8" s="1" a="1"/>
  <c r="AE8" s="1"/>
  <c r="AE8" a="1"/>
  <c r="AD8" s="1"/>
  <c r="AC8"/>
  <c r="AM7" s="1"/>
  <c r="AM7" a="1"/>
  <c r="AL7" s="1"/>
  <c r="AL7" a="1"/>
  <c r="AK7" s="1"/>
  <c r="AK7" a="1"/>
  <c r="AJ7" s="1"/>
  <c r="AJ7" a="1"/>
  <c r="AI7" s="1"/>
  <c r="AI7" a="1"/>
  <c r="AH7" s="1"/>
  <c r="AH7" a="1"/>
  <c r="AG7" s="1"/>
  <c r="AG7" a="1"/>
  <c r="AF7" s="1"/>
  <c r="AF7" a="1"/>
  <c r="AE7" s="1"/>
  <c r="AE7" a="1"/>
  <c r="AD7"/>
  <c r="AC7"/>
  <c r="AM63" i="192" s="1"/>
  <c r="AM63" a="1"/>
  <c r="AL63" s="1"/>
  <c r="AL63" a="1"/>
  <c r="AK63" s="1"/>
  <c r="AK63" a="1"/>
  <c r="AJ63" s="1"/>
  <c r="AJ63" a="1"/>
  <c r="AI63" s="1"/>
  <c r="AI63" a="1"/>
  <c r="AH63" s="1"/>
  <c r="AH63" a="1"/>
  <c r="AG63" s="1"/>
  <c r="AG63" a="1"/>
  <c r="AF63" s="1"/>
  <c r="AF63" s="1" a="1"/>
  <c r="AE63" s="1"/>
  <c r="AE63" a="1"/>
  <c r="AD63"/>
  <c r="AC63"/>
  <c r="AB63"/>
  <c r="AA63"/>
  <c r="Z63"/>
  <c r="Y63"/>
  <c r="X63"/>
  <c r="W63"/>
  <c r="V63"/>
  <c r="U63"/>
  <c r="T63"/>
  <c r="S63"/>
  <c r="R63"/>
  <c r="Q63"/>
  <c r="P63"/>
  <c r="O63"/>
  <c r="N63"/>
  <c r="M63"/>
  <c r="L63"/>
  <c r="K63"/>
  <c r="J63"/>
  <c r="I63"/>
  <c r="H63"/>
  <c r="G63"/>
  <c r="F63"/>
  <c r="E63"/>
  <c r="D63"/>
  <c r="C63"/>
  <c r="B63" s="1"/>
  <c r="AM62" s="1"/>
  <c r="AM62" a="1"/>
  <c r="AL62" s="1"/>
  <c r="AL62" a="1"/>
  <c r="AK62" s="1"/>
  <c r="AK62" a="1"/>
  <c r="AJ62" s="1"/>
  <c r="AJ62" a="1"/>
  <c r="AI62" s="1"/>
  <c r="AI62" a="1"/>
  <c r="AH62" s="1"/>
  <c r="AH62" a="1"/>
  <c r="AG62" s="1"/>
  <c r="AG62" a="1"/>
  <c r="AF62" s="1"/>
  <c r="AF62" a="1"/>
  <c r="AE62" s="1"/>
  <c r="AE62" a="1"/>
  <c r="AD62"/>
  <c r="AC62"/>
  <c r="AB62"/>
  <c r="AA62"/>
  <c r="Z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B62"/>
  <c r="AM61" s="1"/>
  <c r="AM61" a="1"/>
  <c r="AL61" s="1"/>
  <c r="AL61" a="1"/>
  <c r="AK61" s="1"/>
  <c r="AK61" a="1"/>
  <c r="AJ61" s="1"/>
  <c r="AJ61" a="1"/>
  <c r="AI61" s="1"/>
  <c r="AI61" a="1"/>
  <c r="AH61" s="1"/>
  <c r="AH61" a="1"/>
  <c r="AG61" s="1"/>
  <c r="AG61" a="1"/>
  <c r="AF61" s="1"/>
  <c r="AF61" s="1" a="1"/>
  <c r="AE61" s="1"/>
  <c r="AE61" a="1"/>
  <c r="AD61"/>
  <c r="AC61"/>
  <c r="AM60" s="1"/>
  <c r="AM60" a="1"/>
  <c r="AL60" s="1"/>
  <c r="AL60" a="1"/>
  <c r="AK60" s="1"/>
  <c r="AK60" a="1"/>
  <c r="AJ60" s="1"/>
  <c r="AJ60" a="1"/>
  <c r="AI60" s="1"/>
  <c r="AI60" a="1"/>
  <c r="AH60" s="1"/>
  <c r="AH60" a="1"/>
  <c r="AG60" s="1"/>
  <c r="AG60" a="1"/>
  <c r="AF60" s="1"/>
  <c r="AF60" s="1" a="1"/>
  <c r="AE60" s="1"/>
  <c r="AE60" a="1"/>
  <c r="AD60"/>
  <c r="AC60"/>
  <c r="AM59" s="1"/>
  <c r="AM59" a="1"/>
  <c r="AL59" s="1"/>
  <c r="AL59" a="1"/>
  <c r="AK59" s="1"/>
  <c r="AK59" a="1"/>
  <c r="AJ59" s="1"/>
  <c r="AJ59" a="1"/>
  <c r="AI59" s="1"/>
  <c r="AI59" a="1"/>
  <c r="AH59" s="1"/>
  <c r="AH59" a="1"/>
  <c r="AG59" s="1"/>
  <c r="AG59" a="1"/>
  <c r="AF59" s="1"/>
  <c r="AF59" s="1" a="1"/>
  <c r="AE59" s="1"/>
  <c r="AE59" a="1"/>
  <c r="AD59"/>
  <c r="AC59"/>
  <c r="AM58" s="1"/>
  <c r="AM58" a="1"/>
  <c r="AL58" s="1"/>
  <c r="AL58" a="1"/>
  <c r="AK58" s="1"/>
  <c r="AK58" a="1"/>
  <c r="AJ58" s="1"/>
  <c r="AJ58" a="1"/>
  <c r="AI58" s="1"/>
  <c r="AI58" a="1"/>
  <c r="AH58" s="1"/>
  <c r="AH58" a="1"/>
  <c r="AG58" s="1"/>
  <c r="AG58" a="1"/>
  <c r="AF58" s="1"/>
  <c r="AF58" s="1" a="1"/>
  <c r="AE58" s="1"/>
  <c r="AE58" a="1"/>
  <c r="AD58"/>
  <c r="AC58"/>
  <c r="AM57" s="1"/>
  <c r="AM57" a="1"/>
  <c r="AL57" s="1"/>
  <c r="AL57" a="1"/>
  <c r="AK57" s="1"/>
  <c r="AK57" a="1"/>
  <c r="AJ57" s="1"/>
  <c r="AJ57" a="1"/>
  <c r="AI57" s="1"/>
  <c r="AI57" a="1"/>
  <c r="AH57" s="1"/>
  <c r="AH57" a="1"/>
  <c r="AG57" s="1"/>
  <c r="AG57" a="1"/>
  <c r="AF57" s="1"/>
  <c r="AF57" s="1" a="1"/>
  <c r="AE57" s="1"/>
  <c r="AE57" a="1"/>
  <c r="AD57"/>
  <c r="AC57"/>
  <c r="AM56" s="1"/>
  <c r="AM56" a="1"/>
  <c r="AL56" s="1"/>
  <c r="AL56" a="1"/>
  <c r="AK56" s="1"/>
  <c r="AK56" a="1"/>
  <c r="AJ56" s="1"/>
  <c r="AJ56" a="1"/>
  <c r="AI56" s="1"/>
  <c r="AI56" a="1"/>
  <c r="AH56" s="1"/>
  <c r="AH56" a="1"/>
  <c r="AG56" s="1"/>
  <c r="AG56" a="1"/>
  <c r="AF56" s="1"/>
  <c r="AF56" s="1" a="1"/>
  <c r="AE56" s="1"/>
  <c r="AE56" a="1"/>
  <c r="AD56"/>
  <c r="AC56"/>
  <c r="AM55" s="1"/>
  <c r="AM55" a="1"/>
  <c r="AL55" s="1"/>
  <c r="AL55" a="1"/>
  <c r="AK55" s="1"/>
  <c r="AK55" a="1"/>
  <c r="AJ55" s="1"/>
  <c r="AJ55" a="1"/>
  <c r="AI55" s="1"/>
  <c r="AI55" a="1"/>
  <c r="AH55" s="1"/>
  <c r="AH55" a="1"/>
  <c r="AG55" s="1"/>
  <c r="AG55" a="1"/>
  <c r="AF55" s="1"/>
  <c r="AF55" s="1" a="1"/>
  <c r="AE55" s="1"/>
  <c r="AE55" a="1"/>
  <c r="AD55"/>
  <c r="AC55"/>
  <c r="AM54" s="1"/>
  <c r="AM54" a="1"/>
  <c r="AL54" s="1"/>
  <c r="AL54" a="1"/>
  <c r="AK54" s="1"/>
  <c r="AK54" a="1"/>
  <c r="AJ54" s="1"/>
  <c r="AJ54" a="1"/>
  <c r="AI54" s="1"/>
  <c r="AI54" a="1"/>
  <c r="AH54" s="1"/>
  <c r="AH54" a="1"/>
  <c r="AG54" s="1"/>
  <c r="AG54" a="1"/>
  <c r="AF54" s="1"/>
  <c r="AF54" s="1" a="1"/>
  <c r="AE54" s="1"/>
  <c r="AE54" a="1"/>
  <c r="AD54"/>
  <c r="AC54"/>
  <c r="AM53" s="1"/>
  <c r="AM53" a="1"/>
  <c r="AL53" s="1"/>
  <c r="AL53" a="1"/>
  <c r="AK53" s="1"/>
  <c r="AK53" a="1"/>
  <c r="AJ53" s="1"/>
  <c r="AJ53" a="1"/>
  <c r="AI53" s="1"/>
  <c r="AI53" a="1"/>
  <c r="AH53" s="1"/>
  <c r="AH53" a="1"/>
  <c r="AG53" s="1"/>
  <c r="AG53" a="1"/>
  <c r="AF53" s="1"/>
  <c r="AF53" s="1" a="1"/>
  <c r="AE53" s="1"/>
  <c r="AE53" a="1"/>
  <c r="AD53"/>
  <c r="AC53"/>
  <c r="AM52" s="1"/>
  <c r="AM52" a="1"/>
  <c r="AL52" s="1"/>
  <c r="AL52" a="1"/>
  <c r="AK52" s="1"/>
  <c r="AK52" a="1"/>
  <c r="AJ52" s="1"/>
  <c r="AJ52" a="1"/>
  <c r="AI52" s="1"/>
  <c r="AI52" a="1"/>
  <c r="AH52" s="1"/>
  <c r="AH52" a="1"/>
  <c r="AG52" s="1"/>
  <c r="AG52" a="1"/>
  <c r="AF52" s="1"/>
  <c r="AF52" s="1" a="1"/>
  <c r="AE52" s="1"/>
  <c r="AE52" a="1"/>
  <c r="AD52"/>
  <c r="AC52"/>
  <c r="AM51" s="1"/>
  <c r="AM51" a="1"/>
  <c r="AL51" s="1"/>
  <c r="AL51" a="1"/>
  <c r="AK51" s="1"/>
  <c r="AK51" a="1"/>
  <c r="AJ51" s="1"/>
  <c r="AJ51" a="1"/>
  <c r="AI51" s="1"/>
  <c r="AI51" a="1"/>
  <c r="AH51" s="1"/>
  <c r="AH51" a="1"/>
  <c r="AG51" s="1"/>
  <c r="AG51" a="1"/>
  <c r="AF51" s="1"/>
  <c r="AF51" s="1" a="1"/>
  <c r="AE51" s="1"/>
  <c r="AE51" a="1"/>
  <c r="AD51"/>
  <c r="AC51"/>
  <c r="AM50" s="1"/>
  <c r="AM50" a="1"/>
  <c r="AL50" s="1"/>
  <c r="AL50" a="1"/>
  <c r="AK50" s="1"/>
  <c r="AK50" a="1"/>
  <c r="AJ50" s="1"/>
  <c r="AJ50" a="1"/>
  <c r="AI50" s="1"/>
  <c r="AI50" a="1"/>
  <c r="AH50" s="1"/>
  <c r="AH50" a="1"/>
  <c r="AG50" s="1"/>
  <c r="AG50" a="1"/>
  <c r="AF50" s="1"/>
  <c r="AF50" s="1" a="1"/>
  <c r="AE50" s="1"/>
  <c r="AE50" a="1"/>
  <c r="AD50"/>
  <c r="AC50"/>
  <c r="AM49" s="1"/>
  <c r="AM49" a="1"/>
  <c r="AL49" s="1"/>
  <c r="AL49" a="1"/>
  <c r="AK49" s="1"/>
  <c r="AK49" a="1"/>
  <c r="AJ49" s="1"/>
  <c r="AJ49" a="1"/>
  <c r="AI49" s="1"/>
  <c r="AI49" a="1"/>
  <c r="AH49" s="1"/>
  <c r="AH49" a="1"/>
  <c r="AG49" s="1"/>
  <c r="AG49" a="1"/>
  <c r="AF49" s="1"/>
  <c r="AF49" s="1" a="1"/>
  <c r="AE49" s="1"/>
  <c r="AE49" a="1"/>
  <c r="AD49"/>
  <c r="AC49"/>
  <c r="AM48" s="1"/>
  <c r="AM48" a="1"/>
  <c r="AL48" s="1"/>
  <c r="AL48" a="1"/>
  <c r="AK48" s="1"/>
  <c r="AK48" a="1"/>
  <c r="AJ48" s="1"/>
  <c r="AJ48" a="1"/>
  <c r="AI48" s="1"/>
  <c r="AI48" a="1"/>
  <c r="AH48" s="1"/>
  <c r="AH48" a="1"/>
  <c r="AG48" s="1"/>
  <c r="AG48" a="1"/>
  <c r="AF48" s="1"/>
  <c r="AF48" s="1" a="1"/>
  <c r="AE48" s="1"/>
  <c r="AE48" a="1"/>
  <c r="AD48"/>
  <c r="AC48"/>
  <c r="AM47" s="1"/>
  <c r="AM47" a="1"/>
  <c r="AL47" s="1"/>
  <c r="AL47" a="1"/>
  <c r="AK47" s="1"/>
  <c r="AK47" a="1"/>
  <c r="AJ47" s="1"/>
  <c r="AJ47" a="1"/>
  <c r="AI47" s="1"/>
  <c r="AI47" a="1"/>
  <c r="AH47" s="1"/>
  <c r="AH47" a="1"/>
  <c r="AG47" s="1"/>
  <c r="AG47" a="1"/>
  <c r="AF47" s="1"/>
  <c r="AF47" s="1" a="1"/>
  <c r="AE47" s="1"/>
  <c r="AE47" a="1"/>
  <c r="AD47"/>
  <c r="AC47"/>
  <c r="AM46" s="1"/>
  <c r="AM46" a="1"/>
  <c r="AL46" s="1"/>
  <c r="AL46" a="1"/>
  <c r="AK46" s="1"/>
  <c r="AK46" a="1"/>
  <c r="AJ46" s="1"/>
  <c r="AJ46" a="1"/>
  <c r="AI46" s="1"/>
  <c r="AI46" a="1"/>
  <c r="AH46" s="1"/>
  <c r="AH46" a="1"/>
  <c r="AG46" s="1"/>
  <c r="AG46" a="1"/>
  <c r="AF46" s="1"/>
  <c r="AF46" s="1" a="1"/>
  <c r="AE46" s="1"/>
  <c r="AE46" a="1"/>
  <c r="AD46"/>
  <c r="AC46"/>
  <c r="AM45" s="1"/>
  <c r="AM45" a="1"/>
  <c r="AL45" s="1"/>
  <c r="AL45" a="1"/>
  <c r="AK45" s="1"/>
  <c r="AK45" a="1"/>
  <c r="AJ45" s="1"/>
  <c r="AJ45" a="1"/>
  <c r="AI45" s="1"/>
  <c r="AI45" a="1"/>
  <c r="AH45" s="1"/>
  <c r="AH45" a="1"/>
  <c r="AG45" s="1"/>
  <c r="AG45" a="1"/>
  <c r="AF45" s="1"/>
  <c r="AF45" s="1" a="1"/>
  <c r="AE45" s="1"/>
  <c r="AE45" a="1"/>
  <c r="AD45"/>
  <c r="AC45"/>
  <c r="AM44" s="1"/>
  <c r="AM44" a="1"/>
  <c r="AL44" s="1"/>
  <c r="AL44" a="1"/>
  <c r="AK44" s="1"/>
  <c r="AK44" a="1"/>
  <c r="AJ44" s="1"/>
  <c r="AJ44" a="1"/>
  <c r="AI44" s="1"/>
  <c r="AI44" a="1"/>
  <c r="AH44" s="1"/>
  <c r="AH44" a="1"/>
  <c r="AG44" s="1"/>
  <c r="AG44" a="1"/>
  <c r="AF44" s="1"/>
  <c r="AF44" s="1" a="1"/>
  <c r="AE44" s="1"/>
  <c r="AE44" a="1"/>
  <c r="AD44"/>
  <c r="AC44"/>
  <c r="AM43" s="1"/>
  <c r="AM43" a="1"/>
  <c r="AL43" s="1"/>
  <c r="AL43" a="1"/>
  <c r="AK43" s="1"/>
  <c r="AK43" a="1"/>
  <c r="AJ43" s="1"/>
  <c r="AJ43" a="1"/>
  <c r="AI43" s="1"/>
  <c r="AI43" a="1"/>
  <c r="AH43" s="1"/>
  <c r="AH43" a="1"/>
  <c r="AG43" s="1"/>
  <c r="AG43" a="1"/>
  <c r="AF43" s="1"/>
  <c r="AF43" s="1" a="1"/>
  <c r="AE43" s="1"/>
  <c r="AE43" a="1"/>
  <c r="AD43" s="1"/>
  <c r="AC43"/>
  <c r="AM42" s="1"/>
  <c r="AM42" a="1"/>
  <c r="AL42" s="1"/>
  <c r="AL42" a="1"/>
  <c r="AK42" s="1"/>
  <c r="AK42" a="1"/>
  <c r="AJ42" s="1"/>
  <c r="AJ42" a="1"/>
  <c r="AI42" s="1"/>
  <c r="AI42" a="1"/>
  <c r="AH42" s="1"/>
  <c r="AH42" a="1"/>
  <c r="AG42" s="1"/>
  <c r="AG42" a="1"/>
  <c r="AF42" s="1"/>
  <c r="AF42" s="1" a="1"/>
  <c r="AE42" s="1"/>
  <c r="AE42" a="1"/>
  <c r="AD42"/>
  <c r="AC42"/>
  <c r="AM41" s="1"/>
  <c r="AM41" a="1"/>
  <c r="AL41" s="1"/>
  <c r="AL41" a="1"/>
  <c r="AK41" s="1"/>
  <c r="AK41" a="1"/>
  <c r="AJ41" s="1"/>
  <c r="AJ41" a="1"/>
  <c r="AI41" s="1"/>
  <c r="AI41" a="1"/>
  <c r="AH41" s="1"/>
  <c r="AH41" a="1"/>
  <c r="AG41" s="1"/>
  <c r="AG41" a="1"/>
  <c r="AF41" s="1"/>
  <c r="AF41" s="1" a="1"/>
  <c r="AE41" s="1"/>
  <c r="AE41" a="1"/>
  <c r="AD41"/>
  <c r="AC41"/>
  <c r="AM40" s="1"/>
  <c r="AM40" a="1"/>
  <c r="AL40" s="1"/>
  <c r="AL40" a="1"/>
  <c r="AK40" s="1"/>
  <c r="AK40" a="1"/>
  <c r="AJ40" s="1"/>
  <c r="AJ40" a="1"/>
  <c r="AI40" s="1"/>
  <c r="AI40" a="1"/>
  <c r="AH40" s="1"/>
  <c r="AH40" a="1"/>
  <c r="AG40" s="1"/>
  <c r="AG40" a="1"/>
  <c r="AF40" s="1"/>
  <c r="AF40" s="1" a="1"/>
  <c r="AE40" s="1"/>
  <c r="AE40" a="1"/>
  <c r="AD40"/>
  <c r="AC40"/>
  <c r="AM39" s="1"/>
  <c r="AM39" a="1"/>
  <c r="AL39" s="1"/>
  <c r="AL39" a="1"/>
  <c r="AK39" s="1"/>
  <c r="AK39" a="1"/>
  <c r="AJ39" s="1"/>
  <c r="AJ39" a="1"/>
  <c r="AI39" s="1"/>
  <c r="AI39" a="1"/>
  <c r="AH39" s="1"/>
  <c r="AH39" a="1"/>
  <c r="AG39" s="1"/>
  <c r="AG39" a="1"/>
  <c r="AF39" s="1"/>
  <c r="AF39" s="1" a="1"/>
  <c r="AE39" s="1"/>
  <c r="AE39" a="1"/>
  <c r="AD39"/>
  <c r="AC39"/>
  <c r="AM38" s="1"/>
  <c r="AM38" a="1"/>
  <c r="AL38" s="1"/>
  <c r="AL38" a="1"/>
  <c r="AK38" s="1"/>
  <c r="AK38" a="1"/>
  <c r="AJ38" s="1"/>
  <c r="AJ38" a="1"/>
  <c r="AI38" s="1"/>
  <c r="AI38" a="1"/>
  <c r="AH38" s="1"/>
  <c r="AH38" a="1"/>
  <c r="AG38" s="1"/>
  <c r="AG38" a="1"/>
  <c r="AF38" s="1"/>
  <c r="AF38" s="1" a="1"/>
  <c r="AE38" s="1"/>
  <c r="AE38" a="1"/>
  <c r="AD38"/>
  <c r="AC38"/>
  <c r="AM37" s="1"/>
  <c r="AM37" a="1"/>
  <c r="AL37" s="1"/>
  <c r="AL37" a="1"/>
  <c r="AK37" s="1"/>
  <c r="AK37" a="1"/>
  <c r="AJ37" s="1"/>
  <c r="AJ37" a="1"/>
  <c r="AI37" s="1"/>
  <c r="AI37" a="1"/>
  <c r="AH37" s="1"/>
  <c r="AH37" a="1"/>
  <c r="AG37" s="1"/>
  <c r="AG37" a="1"/>
  <c r="AF37" s="1"/>
  <c r="AF37" s="1" a="1"/>
  <c r="AE37" s="1"/>
  <c r="AE37" a="1"/>
  <c r="AD37" s="1"/>
  <c r="AC37"/>
  <c r="AM36" s="1"/>
  <c r="AM36" a="1"/>
  <c r="AL36" s="1"/>
  <c r="AL36" a="1"/>
  <c r="AK36" s="1"/>
  <c r="AK36" a="1"/>
  <c r="AJ36" s="1"/>
  <c r="AJ36" a="1"/>
  <c r="AI36" s="1"/>
  <c r="AI36" a="1"/>
  <c r="AH36" s="1"/>
  <c r="AH36" a="1"/>
  <c r="AG36" s="1"/>
  <c r="AG36" a="1"/>
  <c r="AF36" s="1"/>
  <c r="AF36" s="1" a="1"/>
  <c r="AE36" s="1"/>
  <c r="AE36" a="1"/>
  <c r="AD36"/>
  <c r="AC36"/>
  <c r="AM35" s="1"/>
  <c r="AM35" a="1"/>
  <c r="AL35" s="1"/>
  <c r="AL35" a="1"/>
  <c r="AK35" s="1"/>
  <c r="AK35" a="1"/>
  <c r="AJ35" s="1"/>
  <c r="AJ35" a="1"/>
  <c r="AI35" s="1"/>
  <c r="AI35" a="1"/>
  <c r="AH35" s="1"/>
  <c r="AH35" a="1"/>
  <c r="AG35" s="1"/>
  <c r="AG35" a="1"/>
  <c r="AF35" s="1"/>
  <c r="AF35" a="1"/>
  <c r="AE35" s="1"/>
  <c r="AE35" a="1"/>
  <c r="AD35"/>
  <c r="AC35"/>
  <c r="AM34" s="1"/>
  <c r="AM34" a="1"/>
  <c r="AL34" s="1"/>
  <c r="AL34" a="1"/>
  <c r="AK34" s="1"/>
  <c r="AK34" a="1"/>
  <c r="AJ34" s="1"/>
  <c r="AJ34" a="1"/>
  <c r="AI34" s="1"/>
  <c r="AI34" a="1"/>
  <c r="AH34" s="1"/>
  <c r="AH34" a="1"/>
  <c r="AG34" s="1"/>
  <c r="AG34" a="1"/>
  <c r="AF34" s="1"/>
  <c r="AF34" s="1" a="1"/>
  <c r="AE34" s="1"/>
  <c r="AE34" a="1"/>
  <c r="AD34"/>
  <c r="AC34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B34"/>
  <c r="AM33" s="1"/>
  <c r="AM33" a="1"/>
  <c r="AL33" s="1"/>
  <c r="AL33" a="1"/>
  <c r="AK33" s="1"/>
  <c r="AK33" a="1"/>
  <c r="AJ33" s="1"/>
  <c r="AJ33" a="1"/>
  <c r="AI33" s="1"/>
  <c r="AI33" a="1"/>
  <c r="AH33" s="1"/>
  <c r="AH33" a="1"/>
  <c r="AG33" s="1"/>
  <c r="AG33" a="1"/>
  <c r="AF33" s="1"/>
  <c r="AF33" s="1" a="1"/>
  <c r="AE33" s="1"/>
  <c r="AE33" a="1"/>
  <c r="AD33"/>
  <c r="AC33"/>
  <c r="AM32" s="1"/>
  <c r="AM32" a="1"/>
  <c r="AL32" s="1"/>
  <c r="AL32" a="1"/>
  <c r="AK32" s="1"/>
  <c r="AK32" a="1"/>
  <c r="AJ32" s="1"/>
  <c r="AJ32" a="1"/>
  <c r="AI32" s="1"/>
  <c r="AI32" a="1"/>
  <c r="AH32" s="1"/>
  <c r="AH32" a="1"/>
  <c r="AG32" s="1"/>
  <c r="AG32" a="1"/>
  <c r="AF32" s="1"/>
  <c r="AF32" s="1" a="1"/>
  <c r="AE32" s="1"/>
  <c r="AE32" a="1"/>
  <c r="AD32"/>
  <c r="AC32"/>
  <c r="AM31" s="1"/>
  <c r="AM31" a="1"/>
  <c r="AL31" s="1"/>
  <c r="AL31" a="1"/>
  <c r="AK31" s="1"/>
  <c r="AK31" a="1"/>
  <c r="AJ31" s="1"/>
  <c r="AJ31" a="1"/>
  <c r="AI31" s="1"/>
  <c r="AI31" a="1"/>
  <c r="AH31" s="1"/>
  <c r="AH31" a="1"/>
  <c r="AG31" s="1"/>
  <c r="AG31" a="1"/>
  <c r="AF31" s="1"/>
  <c r="AF31" s="1" a="1"/>
  <c r="AE31" s="1"/>
  <c r="AE31" a="1"/>
  <c r="AD31"/>
  <c r="AC31"/>
  <c r="AM30" s="1"/>
  <c r="AM30" a="1"/>
  <c r="AL30" s="1"/>
  <c r="AL30" a="1"/>
  <c r="AK30" s="1"/>
  <c r="AK30" a="1"/>
  <c r="AJ30" s="1"/>
  <c r="AJ30" a="1"/>
  <c r="AI30" s="1"/>
  <c r="AI30" a="1"/>
  <c r="AH30" s="1"/>
  <c r="AH30" a="1"/>
  <c r="AG30" s="1"/>
  <c r="AG30" a="1"/>
  <c r="AF30" s="1"/>
  <c r="AF30" s="1" a="1"/>
  <c r="AE30" s="1"/>
  <c r="AE30" a="1"/>
  <c r="AD30"/>
  <c r="AC30"/>
  <c r="AM29" s="1"/>
  <c r="AM29" a="1"/>
  <c r="AL29" s="1"/>
  <c r="AL29" a="1"/>
  <c r="AK29" s="1"/>
  <c r="AK29" a="1"/>
  <c r="AJ29" s="1"/>
  <c r="AJ29" a="1"/>
  <c r="AI29" s="1"/>
  <c r="AI29" a="1"/>
  <c r="AH29" s="1"/>
  <c r="AH29" a="1"/>
  <c r="AG29" s="1"/>
  <c r="AG29" a="1"/>
  <c r="AF29" s="1"/>
  <c r="AF29" s="1" a="1"/>
  <c r="AE29" s="1"/>
  <c r="AE29" a="1"/>
  <c r="AD29"/>
  <c r="AC29"/>
  <c r="AM28" s="1"/>
  <c r="AM28" a="1"/>
  <c r="AL28" s="1"/>
  <c r="AL28" a="1"/>
  <c r="AK28" s="1"/>
  <c r="AK28" a="1"/>
  <c r="AJ28" s="1"/>
  <c r="AJ28" a="1"/>
  <c r="AI28" s="1"/>
  <c r="AI28" a="1"/>
  <c r="AH28" s="1"/>
  <c r="AH28" a="1"/>
  <c r="AG28" s="1"/>
  <c r="AG28" a="1"/>
  <c r="AF28" s="1"/>
  <c r="AF28" s="1" a="1"/>
  <c r="AE28" s="1"/>
  <c r="AE28" a="1"/>
  <c r="AD28"/>
  <c r="AC28"/>
  <c r="AM27" s="1"/>
  <c r="AM27" a="1"/>
  <c r="AL27" s="1"/>
  <c r="AL27" a="1"/>
  <c r="AK27" s="1"/>
  <c r="AK27" a="1"/>
  <c r="AJ27" s="1"/>
  <c r="AJ27" a="1"/>
  <c r="AI27" s="1"/>
  <c r="AI27" a="1"/>
  <c r="AH27" s="1"/>
  <c r="AH27" a="1"/>
  <c r="AG27" s="1"/>
  <c r="AG27" a="1"/>
  <c r="AF27" s="1"/>
  <c r="AF27" s="1" a="1"/>
  <c r="AE27" s="1"/>
  <c r="AE27" a="1"/>
  <c r="AD27"/>
  <c r="AC27"/>
  <c r="AM26" s="1"/>
  <c r="AM26" a="1"/>
  <c r="AL26" s="1"/>
  <c r="AL26" a="1"/>
  <c r="AK26" s="1"/>
  <c r="AK26" a="1"/>
  <c r="AJ26" s="1"/>
  <c r="AJ26" a="1"/>
  <c r="AI26" s="1"/>
  <c r="AI26" a="1"/>
  <c r="AH26" s="1"/>
  <c r="AH26" a="1"/>
  <c r="AG26" s="1"/>
  <c r="AG26" a="1"/>
  <c r="AF26" s="1"/>
  <c r="AF26" s="1" a="1"/>
  <c r="AE26" s="1"/>
  <c r="AE26" a="1"/>
  <c r="AD26"/>
  <c r="AC26"/>
  <c r="AM25" s="1"/>
  <c r="AM25" a="1"/>
  <c r="AL25" s="1"/>
  <c r="AL25" a="1"/>
  <c r="AK25" s="1"/>
  <c r="AK25" a="1"/>
  <c r="AJ25" s="1"/>
  <c r="AJ25" a="1"/>
  <c r="AI25" s="1"/>
  <c r="AI25" a="1"/>
  <c r="AH25" s="1"/>
  <c r="AH25" a="1"/>
  <c r="AG25" s="1"/>
  <c r="AG25" a="1"/>
  <c r="AF25" s="1"/>
  <c r="AF25" s="1" a="1"/>
  <c r="AE25" s="1"/>
  <c r="AE25" a="1"/>
  <c r="AD25"/>
  <c r="AC25"/>
  <c r="AM24" s="1"/>
  <c r="AM24" a="1"/>
  <c r="AL24" s="1"/>
  <c r="AL24" a="1"/>
  <c r="AK24" s="1"/>
  <c r="AK24" a="1"/>
  <c r="AJ24" s="1"/>
  <c r="AJ24" a="1"/>
  <c r="AI24" s="1"/>
  <c r="AI24" a="1"/>
  <c r="AH24" s="1"/>
  <c r="AH24" a="1"/>
  <c r="AG24" s="1"/>
  <c r="AG24" a="1"/>
  <c r="AF24" s="1"/>
  <c r="AF24" s="1" a="1"/>
  <c r="AE24" s="1"/>
  <c r="AE24" a="1"/>
  <c r="AD24"/>
  <c r="AC24"/>
  <c r="AM23" s="1"/>
  <c r="AM23" a="1"/>
  <c r="AL23" s="1"/>
  <c r="AL23" a="1"/>
  <c r="AK23" s="1"/>
  <c r="AK23" a="1"/>
  <c r="AJ23" s="1"/>
  <c r="AJ23" a="1"/>
  <c r="AI23" s="1"/>
  <c r="AI23" a="1"/>
  <c r="AH23" s="1"/>
  <c r="AH23" a="1"/>
  <c r="AG23" s="1"/>
  <c r="AG23" a="1"/>
  <c r="AF23" s="1"/>
  <c r="AF23" s="1" a="1"/>
  <c r="AE23" s="1"/>
  <c r="AE23" a="1"/>
  <c r="AD23"/>
  <c r="AC23"/>
  <c r="AM22" s="1"/>
  <c r="AM22" a="1"/>
  <c r="AL22" s="1"/>
  <c r="AL22" a="1"/>
  <c r="AK22" s="1"/>
  <c r="AK22" a="1"/>
  <c r="AJ22" s="1"/>
  <c r="AJ22" a="1"/>
  <c r="AI22" s="1"/>
  <c r="AI22" a="1"/>
  <c r="AH22" s="1"/>
  <c r="AH22" a="1"/>
  <c r="AG22" s="1"/>
  <c r="AG22" a="1"/>
  <c r="AF22" s="1"/>
  <c r="AF22" s="1" a="1"/>
  <c r="AE22" s="1"/>
  <c r="AE22" a="1"/>
  <c r="AD22"/>
  <c r="AC22"/>
  <c r="AM21" s="1"/>
  <c r="AM21" a="1"/>
  <c r="AL21" s="1"/>
  <c r="AL21" a="1"/>
  <c r="AK21" s="1"/>
  <c r="AK21" a="1"/>
  <c r="AJ21" s="1"/>
  <c r="AJ21" a="1"/>
  <c r="AI21" s="1"/>
  <c r="AI21" a="1"/>
  <c r="AH21" s="1"/>
  <c r="AH21" a="1"/>
  <c r="AG21" s="1"/>
  <c r="AG21" a="1"/>
  <c r="AF21" s="1"/>
  <c r="AF21" s="1" a="1"/>
  <c r="AE21" s="1"/>
  <c r="AE21" a="1"/>
  <c r="AD21"/>
  <c r="AC21"/>
  <c r="AM20" s="1"/>
  <c r="AM20" a="1"/>
  <c r="AL20" s="1"/>
  <c r="AL20" a="1"/>
  <c r="AK20" s="1"/>
  <c r="AK20" a="1"/>
  <c r="AJ20" s="1"/>
  <c r="AJ20" a="1"/>
  <c r="AI20" s="1"/>
  <c r="AI20" a="1"/>
  <c r="AH20" s="1"/>
  <c r="AH20" a="1"/>
  <c r="AG20" s="1"/>
  <c r="AG20" a="1"/>
  <c r="AF20" s="1"/>
  <c r="AF20" s="1" a="1"/>
  <c r="AE20" s="1"/>
  <c r="AE20" a="1"/>
  <c r="AD20"/>
  <c r="AC20"/>
  <c r="AM19" s="1"/>
  <c r="AM19" a="1"/>
  <c r="AL19" s="1"/>
  <c r="AL19" a="1"/>
  <c r="AK19" s="1"/>
  <c r="AK19" a="1"/>
  <c r="AJ19" s="1"/>
  <c r="AJ19" a="1"/>
  <c r="AI19" s="1"/>
  <c r="AI19" a="1"/>
  <c r="AH19" s="1"/>
  <c r="AH19" a="1"/>
  <c r="AG19" s="1"/>
  <c r="AG19" a="1"/>
  <c r="AF19" s="1"/>
  <c r="AF19" s="1" a="1"/>
  <c r="AE19" s="1"/>
  <c r="AE19" a="1"/>
  <c r="AD19" s="1"/>
  <c r="AC19"/>
  <c r="AM18" s="1"/>
  <c r="AM18" a="1"/>
  <c r="AL18" s="1"/>
  <c r="AL18" a="1"/>
  <c r="AK18" s="1"/>
  <c r="AK18" a="1"/>
  <c r="AJ18" s="1"/>
  <c r="AJ18" a="1"/>
  <c r="AI18" s="1"/>
  <c r="AI18" a="1"/>
  <c r="AH18" s="1"/>
  <c r="AH18" a="1"/>
  <c r="AG18" s="1"/>
  <c r="AG18" a="1"/>
  <c r="AF18" s="1"/>
  <c r="AF18" s="1" a="1"/>
  <c r="AE18" s="1"/>
  <c r="AE18" a="1"/>
  <c r="AD18"/>
  <c r="AC18"/>
  <c r="AM17" s="1"/>
  <c r="AM17" a="1"/>
  <c r="AL17" s="1"/>
  <c r="AL17" s="1" a="1"/>
  <c r="AK17" s="1"/>
  <c r="AK17" a="1"/>
  <c r="AJ17" s="1"/>
  <c r="AJ17" a="1"/>
  <c r="AI17" s="1"/>
  <c r="AI17" a="1"/>
  <c r="AH17" s="1"/>
  <c r="AH17" a="1"/>
  <c r="AG17" s="1"/>
  <c r="AG17" a="1"/>
  <c r="AF17" s="1"/>
  <c r="AF17" s="1" a="1"/>
  <c r="AE17" s="1"/>
  <c r="AE17" a="1"/>
  <c r="AD17"/>
  <c r="AC17"/>
  <c r="B17"/>
  <c r="AM16" s="1"/>
  <c r="AM16" a="1"/>
  <c r="AL16" s="1"/>
  <c r="AL16" a="1"/>
  <c r="AK16" s="1"/>
  <c r="AK16" a="1"/>
  <c r="AJ16" s="1"/>
  <c r="AJ16" a="1"/>
  <c r="AI16" s="1"/>
  <c r="AI16" a="1"/>
  <c r="AH16" s="1"/>
  <c r="AH16" a="1"/>
  <c r="AG16" s="1"/>
  <c r="AG16" a="1"/>
  <c r="AF16" s="1"/>
  <c r="AF16" s="1" a="1"/>
  <c r="AE16" s="1"/>
  <c r="AE16" a="1"/>
  <c r="AD16"/>
  <c r="AC16"/>
  <c r="AM15" s="1"/>
  <c r="AM15" a="1"/>
  <c r="AL15" s="1"/>
  <c r="AL15" a="1"/>
  <c r="AK15" s="1"/>
  <c r="AK15" a="1"/>
  <c r="AJ15" s="1"/>
  <c r="AJ15" a="1"/>
  <c r="AI15" s="1"/>
  <c r="AI15" a="1"/>
  <c r="AH15" s="1"/>
  <c r="AH15" a="1"/>
  <c r="AG15" s="1"/>
  <c r="AG15" a="1"/>
  <c r="AF15" s="1"/>
  <c r="AF15" s="1" a="1"/>
  <c r="AE15" s="1"/>
  <c r="AE15" a="1"/>
  <c r="AD15"/>
  <c r="AC15"/>
  <c r="AM14" s="1"/>
  <c r="AM14" a="1"/>
  <c r="AL14" s="1"/>
  <c r="AL14" a="1"/>
  <c r="AK14" s="1"/>
  <c r="AK14" a="1"/>
  <c r="AJ14" s="1"/>
  <c r="AJ14" a="1"/>
  <c r="AI14" s="1"/>
  <c r="AI14" a="1"/>
  <c r="AH14" s="1"/>
  <c r="AH14" a="1"/>
  <c r="AG14" s="1"/>
  <c r="AG14" a="1"/>
  <c r="AF14" s="1"/>
  <c r="AF14" s="1" a="1"/>
  <c r="AE14" s="1"/>
  <c r="AE14" a="1"/>
  <c r="AD14"/>
  <c r="AC14"/>
  <c r="AM13" s="1"/>
  <c r="AM13" a="1"/>
  <c r="AL13" s="1"/>
  <c r="AL13" a="1"/>
  <c r="AK13" s="1"/>
  <c r="AK13" a="1"/>
  <c r="AJ13" s="1"/>
  <c r="AJ13" a="1"/>
  <c r="AI13" s="1"/>
  <c r="AI13" a="1"/>
  <c r="AH13" s="1"/>
  <c r="AH13" a="1"/>
  <c r="AG13" s="1"/>
  <c r="AG13" a="1"/>
  <c r="AF13" s="1"/>
  <c r="AF13" s="1" a="1"/>
  <c r="AE13" s="1"/>
  <c r="AE13" a="1"/>
  <c r="AD13"/>
  <c r="AC13"/>
  <c r="AM12" s="1"/>
  <c r="AM12" a="1"/>
  <c r="AL12" s="1"/>
  <c r="AL12" a="1"/>
  <c r="AK12" s="1"/>
  <c r="AK12" a="1"/>
  <c r="AJ12" s="1"/>
  <c r="AJ12" a="1"/>
  <c r="AI12" s="1"/>
  <c r="AI12" a="1"/>
  <c r="AH12" s="1"/>
  <c r="AH12" a="1"/>
  <c r="AG12" s="1"/>
  <c r="AG12" a="1"/>
  <c r="AF12" s="1"/>
  <c r="AF12" s="1" a="1"/>
  <c r="AE12" s="1"/>
  <c r="AE12" a="1"/>
  <c r="AD12"/>
  <c r="AC12"/>
  <c r="AM11" s="1"/>
  <c r="AM11" a="1"/>
  <c r="AL11" s="1"/>
  <c r="AL11" a="1"/>
  <c r="AK11" s="1"/>
  <c r="AK11" a="1"/>
  <c r="AJ11" s="1"/>
  <c r="AJ11" a="1"/>
  <c r="AI11" s="1"/>
  <c r="AI11" a="1"/>
  <c r="AH11" s="1"/>
  <c r="AH11" a="1"/>
  <c r="AG11" s="1"/>
  <c r="AG11" a="1"/>
  <c r="AF11" s="1"/>
  <c r="AF11" s="1" a="1"/>
  <c r="AE11" s="1"/>
  <c r="AE11" a="1"/>
  <c r="AD11"/>
  <c r="AC11"/>
  <c r="AM10" s="1"/>
  <c r="AM10" a="1"/>
  <c r="AL10" s="1"/>
  <c r="AL10" a="1"/>
  <c r="AK10" s="1"/>
  <c r="AK10" a="1"/>
  <c r="AJ10" s="1"/>
  <c r="AJ10" a="1"/>
  <c r="AI10" s="1"/>
  <c r="AI10" a="1"/>
  <c r="AH10" s="1"/>
  <c r="AH10" a="1"/>
  <c r="AG10" s="1"/>
  <c r="AG10" a="1"/>
  <c r="AF10" s="1"/>
  <c r="AF10" s="1" a="1"/>
  <c r="AE10" s="1"/>
  <c r="AE10" a="1"/>
  <c r="AD10"/>
  <c r="AC10"/>
  <c r="AM9" s="1"/>
  <c r="AM9" a="1"/>
  <c r="AL9" s="1"/>
  <c r="AL9" a="1"/>
  <c r="AK9" s="1"/>
  <c r="AK9" a="1"/>
  <c r="AJ9" s="1"/>
  <c r="AJ9" a="1"/>
  <c r="AI9" s="1"/>
  <c r="AI9" a="1"/>
  <c r="AH9" s="1"/>
  <c r="AH9" a="1"/>
  <c r="AG9" s="1"/>
  <c r="AG9" a="1"/>
  <c r="AF9" s="1"/>
  <c r="AF9" s="1" a="1"/>
  <c r="AE9" s="1"/>
  <c r="AE9" a="1"/>
  <c r="AD9"/>
  <c r="AC9"/>
  <c r="AM8" s="1"/>
  <c r="AM8" a="1"/>
  <c r="AL8" s="1"/>
  <c r="AL8" a="1"/>
  <c r="AK8" s="1"/>
  <c r="AK8" a="1"/>
  <c r="AJ8" s="1"/>
  <c r="AJ8" a="1"/>
  <c r="AI8" s="1"/>
  <c r="AI8" a="1"/>
  <c r="AH8" s="1"/>
  <c r="AH8" a="1"/>
  <c r="AG8" s="1"/>
  <c r="AG8" a="1"/>
  <c r="AF8" s="1"/>
  <c r="AF8" s="1" a="1"/>
  <c r="AE8" s="1"/>
  <c r="AE8" a="1"/>
  <c r="AD8"/>
  <c r="AC8"/>
  <c r="AM7" s="1"/>
  <c r="AM7" a="1"/>
  <c r="AL7" s="1"/>
  <c r="AL7" a="1"/>
  <c r="AK7" s="1"/>
  <c r="AK7" a="1"/>
  <c r="AJ7" s="1"/>
  <c r="AJ7" a="1"/>
  <c r="AI7" s="1"/>
  <c r="AI7" a="1"/>
  <c r="AH7" s="1"/>
  <c r="AH7" a="1"/>
  <c r="AG7" s="1"/>
  <c r="AG7" a="1"/>
  <c r="AF7" s="1"/>
  <c r="AF7" a="1"/>
  <c r="AE7" s="1"/>
  <c r="AE7" a="1"/>
  <c r="AD7"/>
  <c r="AC7"/>
  <c r="AM63" i="191" s="1"/>
  <c r="AM63" a="1"/>
  <c r="AL63" s="1"/>
  <c r="AL63" a="1"/>
  <c r="AK63" s="1"/>
  <c r="AK63" a="1"/>
  <c r="AJ63" s="1"/>
  <c r="AJ63" a="1"/>
  <c r="AI63" s="1"/>
  <c r="AI63" a="1"/>
  <c r="AH63" s="1"/>
  <c r="AH63" a="1"/>
  <c r="AG63" s="1"/>
  <c r="AG63" a="1"/>
  <c r="AF63" s="1"/>
  <c r="AF63" s="1" a="1"/>
  <c r="AE63" s="1"/>
  <c r="AE63" a="1"/>
  <c r="AD63"/>
  <c r="AC63"/>
  <c r="AB63"/>
  <c r="AA63"/>
  <c r="Z63"/>
  <c r="Y63"/>
  <c r="X63"/>
  <c r="W63"/>
  <c r="V63"/>
  <c r="U63"/>
  <c r="T63"/>
  <c r="S63"/>
  <c r="R63"/>
  <c r="Q63"/>
  <c r="P63"/>
  <c r="O63"/>
  <c r="N63"/>
  <c r="M63"/>
  <c r="L63"/>
  <c r="K63"/>
  <c r="J63"/>
  <c r="I63"/>
  <c r="H63"/>
  <c r="G63"/>
  <c r="F63"/>
  <c r="E63"/>
  <c r="D63"/>
  <c r="C63"/>
  <c r="B63"/>
  <c r="AM62" s="1"/>
  <c r="AM62" a="1"/>
  <c r="AL62" s="1"/>
  <c r="AL62" a="1"/>
  <c r="AK62" s="1"/>
  <c r="AK62" a="1"/>
  <c r="AJ62" s="1"/>
  <c r="AJ62" a="1"/>
  <c r="AI62" s="1"/>
  <c r="AI62" a="1"/>
  <c r="AH62" s="1"/>
  <c r="AH62" a="1"/>
  <c r="AG62" s="1"/>
  <c r="AG62" a="1"/>
  <c r="AF62" s="1"/>
  <c r="AF62" a="1"/>
  <c r="AE62" s="1"/>
  <c r="AE62" a="1"/>
  <c r="AD62"/>
  <c r="AC62"/>
  <c r="AB62"/>
  <c r="AA62"/>
  <c r="Z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B62"/>
  <c r="AM61" s="1"/>
  <c r="AM61" a="1"/>
  <c r="AL61" s="1"/>
  <c r="AL61" a="1"/>
  <c r="AK61" s="1"/>
  <c r="AK61" a="1"/>
  <c r="AJ61" s="1"/>
  <c r="AJ61" a="1"/>
  <c r="AI61" s="1"/>
  <c r="AI61" a="1"/>
  <c r="AH61" s="1"/>
  <c r="AH61" a="1"/>
  <c r="AG61" s="1"/>
  <c r="AG61" a="1"/>
  <c r="AF61" s="1"/>
  <c r="AF61" s="1" a="1"/>
  <c r="AE61" s="1"/>
  <c r="AE61" a="1"/>
  <c r="AD61"/>
  <c r="AC61"/>
  <c r="AM60" s="1"/>
  <c r="AM60" a="1"/>
  <c r="AL60" s="1"/>
  <c r="AL60" a="1"/>
  <c r="AK60" s="1"/>
  <c r="AK60" a="1"/>
  <c r="AJ60" s="1"/>
  <c r="AJ60" a="1"/>
  <c r="AI60" s="1"/>
  <c r="AI60" a="1"/>
  <c r="AH60" s="1"/>
  <c r="AH60" a="1"/>
  <c r="AG60" s="1"/>
  <c r="AG60" a="1"/>
  <c r="AF60" s="1"/>
  <c r="AF60" s="1" a="1"/>
  <c r="AE60" s="1"/>
  <c r="AE60" a="1"/>
  <c r="AD60"/>
  <c r="AC60"/>
  <c r="AM59" s="1"/>
  <c r="AM59" a="1"/>
  <c r="AL59" s="1"/>
  <c r="AL59" a="1"/>
  <c r="AK59" s="1"/>
  <c r="AK59" a="1"/>
  <c r="AJ59" s="1"/>
  <c r="AJ59" a="1"/>
  <c r="AI59" s="1"/>
  <c r="AI59" a="1"/>
  <c r="AH59" s="1"/>
  <c r="AH59" a="1"/>
  <c r="AG59" s="1"/>
  <c r="AG59" a="1"/>
  <c r="AF59" s="1"/>
  <c r="AF59" s="1" a="1"/>
  <c r="AE59" s="1"/>
  <c r="AE59" a="1"/>
  <c r="AD59"/>
  <c r="AC59"/>
  <c r="AM58" s="1"/>
  <c r="AM58" a="1"/>
  <c r="AL58" s="1"/>
  <c r="AL58" a="1"/>
  <c r="AK58" s="1"/>
  <c r="AK58" a="1"/>
  <c r="AJ58" s="1"/>
  <c r="AJ58" a="1"/>
  <c r="AI58" s="1"/>
  <c r="AI58" a="1"/>
  <c r="AH58" s="1"/>
  <c r="AH58" a="1"/>
  <c r="AG58" s="1"/>
  <c r="AG58" a="1"/>
  <c r="AF58" s="1"/>
  <c r="AF58" s="1" a="1"/>
  <c r="AE58" s="1"/>
  <c r="AE58" a="1"/>
  <c r="AD58"/>
  <c r="AC58"/>
  <c r="AM57" s="1"/>
  <c r="AM57" a="1"/>
  <c r="AL57" s="1"/>
  <c r="AL57" a="1"/>
  <c r="AK57" s="1"/>
  <c r="AK57" a="1"/>
  <c r="AJ57" s="1"/>
  <c r="AJ57" a="1"/>
  <c r="AI57" s="1"/>
  <c r="AI57" a="1"/>
  <c r="AH57" s="1"/>
  <c r="AH57" a="1"/>
  <c r="AG57" s="1"/>
  <c r="AG57" a="1"/>
  <c r="AF57" s="1"/>
  <c r="AF57" s="1" a="1"/>
  <c r="AE57" s="1"/>
  <c r="AE57" a="1"/>
  <c r="AD57"/>
  <c r="AC57"/>
  <c r="AM56" s="1"/>
  <c r="AM56" a="1"/>
  <c r="AL56" s="1"/>
  <c r="AL56" a="1"/>
  <c r="AK56" s="1"/>
  <c r="AK56" a="1"/>
  <c r="AJ56" s="1"/>
  <c r="AJ56" a="1"/>
  <c r="AI56" s="1"/>
  <c r="AI56" a="1"/>
  <c r="AH56" s="1"/>
  <c r="AH56" a="1"/>
  <c r="AG56" s="1"/>
  <c r="AG56" a="1"/>
  <c r="AF56" s="1"/>
  <c r="AF56" s="1" a="1"/>
  <c r="AE56" s="1"/>
  <c r="AE56" a="1"/>
  <c r="AD56"/>
  <c r="AC56"/>
  <c r="AM55" s="1"/>
  <c r="AM55" a="1"/>
  <c r="AL55" s="1"/>
  <c r="AL55" a="1"/>
  <c r="AK55" s="1"/>
  <c r="AK55" a="1"/>
  <c r="AJ55" s="1"/>
  <c r="AJ55" a="1"/>
  <c r="AI55" s="1"/>
  <c r="AI55" a="1"/>
  <c r="AH55" s="1"/>
  <c r="AH55" a="1"/>
  <c r="AG55" s="1"/>
  <c r="AG55" a="1"/>
  <c r="AF55" s="1"/>
  <c r="AF55" s="1" a="1"/>
  <c r="AE55" s="1"/>
  <c r="AE55" a="1"/>
  <c r="AD55"/>
  <c r="AC55"/>
  <c r="AM54" s="1"/>
  <c r="AM54" a="1"/>
  <c r="AL54" s="1"/>
  <c r="AL54" a="1"/>
  <c r="AK54" s="1"/>
  <c r="AK54" a="1"/>
  <c r="AJ54" s="1"/>
  <c r="AJ54" a="1"/>
  <c r="AI54" s="1"/>
  <c r="AI54" a="1"/>
  <c r="AH54" s="1"/>
  <c r="AH54" a="1"/>
  <c r="AG54" s="1"/>
  <c r="AG54" a="1"/>
  <c r="AF54" s="1"/>
  <c r="AF54" s="1" a="1"/>
  <c r="AE54" s="1"/>
  <c r="AE54" a="1"/>
  <c r="AD54"/>
  <c r="AC54"/>
  <c r="X54"/>
  <c r="B54"/>
  <c r="AM53" s="1"/>
  <c r="AM53" a="1"/>
  <c r="AL53" s="1"/>
  <c r="AL53" a="1"/>
  <c r="AK53" s="1"/>
  <c r="AK53" a="1"/>
  <c r="AJ53" s="1"/>
  <c r="AJ53" a="1"/>
  <c r="AI53" s="1"/>
  <c r="AI53" a="1"/>
  <c r="AH53" s="1"/>
  <c r="AH53" a="1"/>
  <c r="AG53" s="1"/>
  <c r="AG53" a="1"/>
  <c r="AF53" s="1"/>
  <c r="AF53" s="1" a="1"/>
  <c r="AE53" s="1"/>
  <c r="AE53" a="1"/>
  <c r="AD53"/>
  <c r="AC53"/>
  <c r="AM52" s="1"/>
  <c r="AM52" s="1" a="1"/>
  <c r="AL52" s="1"/>
  <c r="AL52" a="1"/>
  <c r="AK52" s="1"/>
  <c r="AK52" a="1"/>
  <c r="AJ52" s="1"/>
  <c r="AJ52" a="1"/>
  <c r="AI52" s="1"/>
  <c r="AI52" a="1"/>
  <c r="AH52" s="1"/>
  <c r="AH52" a="1"/>
  <c r="AG52" s="1"/>
  <c r="AG52" a="1"/>
  <c r="AF52" s="1"/>
  <c r="AF52" s="1" a="1"/>
  <c r="AE52" s="1"/>
  <c r="AE52" a="1"/>
  <c r="AD52"/>
  <c r="AC52"/>
  <c r="X52"/>
  <c r="B52"/>
  <c r="AM51" s="1"/>
  <c r="AM51" s="1" a="1"/>
  <c r="AL51" s="1"/>
  <c r="AL51" a="1"/>
  <c r="AK51" s="1"/>
  <c r="AK51" a="1"/>
  <c r="AJ51" s="1"/>
  <c r="AJ51" a="1"/>
  <c r="AI51" s="1"/>
  <c r="AI51" a="1"/>
  <c r="AH51" s="1"/>
  <c r="AH51" a="1"/>
  <c r="AG51" s="1"/>
  <c r="AG51" a="1"/>
  <c r="AF51" s="1"/>
  <c r="AF51" s="1" a="1"/>
  <c r="AE51" s="1"/>
  <c r="AE51" a="1"/>
  <c r="AD51"/>
  <c r="AC51"/>
  <c r="B51"/>
  <c r="AM50" s="1"/>
  <c r="AM50" a="1"/>
  <c r="AL50" s="1"/>
  <c r="AL50" a="1"/>
  <c r="AK50" s="1"/>
  <c r="AK50" a="1"/>
  <c r="AJ50" s="1"/>
  <c r="AJ50" a="1"/>
  <c r="AI50" s="1"/>
  <c r="AI50" a="1"/>
  <c r="AH50" s="1"/>
  <c r="AH50" a="1"/>
  <c r="AG50" s="1"/>
  <c r="AG50" a="1"/>
  <c r="AF50" s="1"/>
  <c r="AF50" s="1" a="1"/>
  <c r="AE50" s="1"/>
  <c r="AE50" a="1"/>
  <c r="AD50" s="1"/>
  <c r="AC50"/>
  <c r="AM49" s="1"/>
  <c r="AM49" a="1"/>
  <c r="AL49" s="1"/>
  <c r="AL49" a="1"/>
  <c r="AK49" s="1"/>
  <c r="AK49" a="1"/>
  <c r="AJ49" s="1"/>
  <c r="AJ49" a="1"/>
  <c r="AI49" s="1"/>
  <c r="AI49" a="1"/>
  <c r="AH49" s="1"/>
  <c r="AH49" a="1"/>
  <c r="AG49" s="1"/>
  <c r="AG49" a="1"/>
  <c r="AF49" s="1"/>
  <c r="AF49" s="1" a="1"/>
  <c r="AE49" s="1"/>
  <c r="AE49" a="1"/>
  <c r="AD49"/>
  <c r="AC49"/>
  <c r="AM48" s="1"/>
  <c r="AM48" a="1"/>
  <c r="AL48" s="1"/>
  <c r="AL48" a="1"/>
  <c r="AK48" s="1"/>
  <c r="AK48" a="1"/>
  <c r="AJ48" s="1"/>
  <c r="AJ48" a="1"/>
  <c r="AI48" s="1"/>
  <c r="AI48" a="1"/>
  <c r="AH48" s="1"/>
  <c r="AH48" a="1"/>
  <c r="AG48" s="1"/>
  <c r="AG48" a="1"/>
  <c r="AF48" s="1"/>
  <c r="AF48" s="1" a="1"/>
  <c r="AE48" s="1"/>
  <c r="AE48" a="1"/>
  <c r="AD48" s="1"/>
  <c r="AC48"/>
  <c r="AM47" s="1"/>
  <c r="AM47" a="1"/>
  <c r="AL47" s="1"/>
  <c r="AL47" a="1"/>
  <c r="AK47" s="1"/>
  <c r="AK47" a="1"/>
  <c r="AJ47" s="1"/>
  <c r="AJ47" a="1"/>
  <c r="AI47" s="1"/>
  <c r="AI47" a="1"/>
  <c r="AH47" s="1"/>
  <c r="AH47" a="1"/>
  <c r="AG47" s="1"/>
  <c r="AG47" a="1"/>
  <c r="AF47" s="1"/>
  <c r="AF47" s="1" a="1"/>
  <c r="AE47" s="1"/>
  <c r="AE47" a="1"/>
  <c r="AD47"/>
  <c r="AC47"/>
  <c r="AM46" s="1"/>
  <c r="AM46" a="1"/>
  <c r="AL46" s="1"/>
  <c r="AL46" a="1"/>
  <c r="AK46" s="1"/>
  <c r="AK46" a="1"/>
  <c r="AJ46" s="1"/>
  <c r="AJ46" a="1"/>
  <c r="AI46" s="1"/>
  <c r="AI46" a="1"/>
  <c r="AH46" s="1"/>
  <c r="AH46" a="1"/>
  <c r="AG46" s="1"/>
  <c r="AG46" a="1"/>
  <c r="AF46" s="1"/>
  <c r="AF46" s="1" a="1"/>
  <c r="AE46" s="1"/>
  <c r="AE46" a="1"/>
  <c r="AD46"/>
  <c r="AC46"/>
  <c r="AM45" s="1"/>
  <c r="AM45" a="1"/>
  <c r="AL45" s="1"/>
  <c r="AL45" a="1"/>
  <c r="AK45" s="1"/>
  <c r="AK45" a="1"/>
  <c r="AJ45" s="1"/>
  <c r="AJ45" a="1"/>
  <c r="AI45" s="1"/>
  <c r="AI45" a="1"/>
  <c r="AH45" s="1"/>
  <c r="AH45" a="1"/>
  <c r="AG45" s="1"/>
  <c r="AG45" a="1"/>
  <c r="AF45" s="1"/>
  <c r="AF45" s="1" a="1"/>
  <c r="AE45" s="1"/>
  <c r="AE45" a="1"/>
  <c r="AD45"/>
  <c r="AC45"/>
  <c r="B45"/>
  <c r="AM44" s="1"/>
  <c r="AM44" a="1"/>
  <c r="AL44" s="1"/>
  <c r="AL44" a="1"/>
  <c r="AK44" s="1"/>
  <c r="AK44" a="1"/>
  <c r="AJ44" s="1"/>
  <c r="AJ44" a="1"/>
  <c r="AI44" s="1"/>
  <c r="AI44" a="1"/>
  <c r="AH44" s="1"/>
  <c r="AH44" a="1"/>
  <c r="AG44" s="1"/>
  <c r="AG44" a="1"/>
  <c r="AF44" s="1"/>
  <c r="AF44" s="1" a="1"/>
  <c r="AE44" s="1"/>
  <c r="AE44" a="1"/>
  <c r="AD44" s="1"/>
  <c r="AC44"/>
  <c r="AM43" s="1"/>
  <c r="AM43" a="1"/>
  <c r="AL43" s="1"/>
  <c r="AL43" a="1"/>
  <c r="AK43" s="1"/>
  <c r="AK43" a="1"/>
  <c r="AJ43" s="1"/>
  <c r="AJ43" a="1"/>
  <c r="AI43" s="1"/>
  <c r="AI43" a="1"/>
  <c r="AH43" s="1"/>
  <c r="AH43" a="1"/>
  <c r="AG43" s="1"/>
  <c r="AG43" a="1"/>
  <c r="AF43" s="1"/>
  <c r="AF43" s="1" a="1"/>
  <c r="AE43" s="1"/>
  <c r="AE43" a="1"/>
  <c r="AD43"/>
  <c r="AC43"/>
  <c r="AM42" s="1"/>
  <c r="AM42" a="1"/>
  <c r="AL42" s="1"/>
  <c r="AL42" a="1"/>
  <c r="AK42" s="1"/>
  <c r="AK42" a="1"/>
  <c r="AJ42" s="1"/>
  <c r="AJ42" a="1"/>
  <c r="AI42" s="1"/>
  <c r="AI42" a="1"/>
  <c r="AH42" s="1"/>
  <c r="AH42" a="1"/>
  <c r="AG42" s="1"/>
  <c r="AG42" a="1"/>
  <c r="AF42" s="1"/>
  <c r="AF42" s="1" a="1"/>
  <c r="AE42" s="1"/>
  <c r="AE42" a="1"/>
  <c r="AD42"/>
  <c r="AC42"/>
  <c r="AM41" s="1"/>
  <c r="AM41" a="1"/>
  <c r="AL41" s="1"/>
  <c r="AL41" a="1"/>
  <c r="AK41" s="1"/>
  <c r="AK41" a="1"/>
  <c r="AJ41" s="1"/>
  <c r="AJ41" a="1"/>
  <c r="AI41" s="1"/>
  <c r="AI41" a="1"/>
  <c r="AH41" s="1"/>
  <c r="AH41" a="1"/>
  <c r="AG41" s="1"/>
  <c r="AG41" a="1"/>
  <c r="AF41" s="1"/>
  <c r="AF41" s="1" a="1"/>
  <c r="AE41" s="1"/>
  <c r="AE41" a="1"/>
  <c r="AD41"/>
  <c r="AC41"/>
  <c r="AM40" s="1"/>
  <c r="AM40" a="1"/>
  <c r="AL40" s="1"/>
  <c r="AL40" a="1"/>
  <c r="AK40" s="1"/>
  <c r="AK40" a="1"/>
  <c r="AJ40" s="1"/>
  <c r="AJ40" a="1"/>
  <c r="AI40" s="1"/>
  <c r="AI40" a="1"/>
  <c r="AH40" s="1"/>
  <c r="AH40" a="1"/>
  <c r="AG40" s="1"/>
  <c r="AG40" a="1"/>
  <c r="AF40" s="1"/>
  <c r="AF40" s="1" a="1"/>
  <c r="AE40" s="1"/>
  <c r="AE40" a="1"/>
  <c r="AD40" s="1"/>
  <c r="AC40"/>
  <c r="AM39" s="1"/>
  <c r="AM39" a="1"/>
  <c r="AL39" s="1"/>
  <c r="AL39" a="1"/>
  <c r="AK39" s="1"/>
  <c r="AK39" a="1"/>
  <c r="AJ39" s="1"/>
  <c r="AJ39" a="1"/>
  <c r="AI39" s="1"/>
  <c r="AI39" a="1"/>
  <c r="AH39" s="1"/>
  <c r="AH39" a="1"/>
  <c r="AG39" s="1"/>
  <c r="AG39" a="1"/>
  <c r="AF39" s="1"/>
  <c r="AF39" s="1" a="1"/>
  <c r="AE39" s="1"/>
  <c r="AE39" a="1"/>
  <c r="AD39"/>
  <c r="AC39"/>
  <c r="AM38" s="1"/>
  <c r="AM38" a="1"/>
  <c r="AL38" s="1"/>
  <c r="AL38" a="1"/>
  <c r="AK38" s="1"/>
  <c r="AK38" a="1"/>
  <c r="AJ38" s="1"/>
  <c r="AJ38" a="1"/>
  <c r="AI38" s="1"/>
  <c r="AI38" a="1"/>
  <c r="AH38" s="1"/>
  <c r="AH38" a="1"/>
  <c r="AG38" s="1"/>
  <c r="AG38" a="1"/>
  <c r="AF38" s="1"/>
  <c r="AF38" s="1" a="1"/>
  <c r="AE38" s="1"/>
  <c r="AE38" a="1"/>
  <c r="AD38"/>
  <c r="AC38"/>
  <c r="AM37" s="1"/>
  <c r="AM37" a="1"/>
  <c r="AL37" s="1"/>
  <c r="AL37" a="1"/>
  <c r="AK37" s="1"/>
  <c r="AK37" a="1"/>
  <c r="AJ37" s="1"/>
  <c r="AJ37" a="1"/>
  <c r="AI37" s="1"/>
  <c r="AI37" a="1"/>
  <c r="AH37" s="1"/>
  <c r="AH37" a="1"/>
  <c r="AG37" s="1"/>
  <c r="AG37" a="1"/>
  <c r="AF37" s="1"/>
  <c r="AF37" s="1" a="1"/>
  <c r="AE37" s="1"/>
  <c r="AE37" a="1"/>
  <c r="AD37"/>
  <c r="AC37"/>
  <c r="AM36" s="1"/>
  <c r="AM36" a="1"/>
  <c r="AL36" s="1"/>
  <c r="AL36" a="1"/>
  <c r="AK36" s="1"/>
  <c r="AK36" a="1"/>
  <c r="AJ36" s="1"/>
  <c r="AJ36" a="1"/>
  <c r="AI36" s="1"/>
  <c r="AI36" a="1"/>
  <c r="AH36" s="1"/>
  <c r="AH36" a="1"/>
  <c r="AG36" s="1"/>
  <c r="AG36" a="1"/>
  <c r="AF36" s="1"/>
  <c r="AF36" s="1" a="1"/>
  <c r="AE36" s="1"/>
  <c r="AE36" a="1"/>
  <c r="AD36"/>
  <c r="AC36"/>
  <c r="AM35" s="1"/>
  <c r="AM35" a="1"/>
  <c r="AL35" s="1"/>
  <c r="AL35" a="1"/>
  <c r="AK35" s="1"/>
  <c r="AK35" a="1"/>
  <c r="AJ35" s="1"/>
  <c r="AJ35" a="1"/>
  <c r="AI35" s="1"/>
  <c r="AI35" a="1"/>
  <c r="AH35" s="1"/>
  <c r="AH35" a="1"/>
  <c r="AG35" s="1"/>
  <c r="AG35" a="1"/>
  <c r="AF35" s="1"/>
  <c r="AF35" a="1"/>
  <c r="AE35" s="1"/>
  <c r="AE35" a="1"/>
  <c r="AD35"/>
  <c r="AC35"/>
  <c r="AM34" s="1"/>
  <c r="AM34" s="1" a="1"/>
  <c r="AL34" s="1"/>
  <c r="AL34" a="1"/>
  <c r="AK34" s="1"/>
  <c r="AK34" a="1"/>
  <c r="AJ34" s="1"/>
  <c r="AJ34" a="1"/>
  <c r="AI34" s="1"/>
  <c r="AI34" a="1"/>
  <c r="AH34" s="1"/>
  <c r="AH34" a="1"/>
  <c r="AG34" s="1"/>
  <c r="AG34" a="1"/>
  <c r="AF34" s="1"/>
  <c r="AF34" s="1" a="1"/>
  <c r="AE34" s="1"/>
  <c r="AE34" a="1"/>
  <c r="AD34"/>
  <c r="AC34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B34"/>
  <c r="AM33" s="1"/>
  <c r="AM33" a="1"/>
  <c r="AL33" s="1"/>
  <c r="AL33" a="1"/>
  <c r="AK33" s="1"/>
  <c r="AK33" a="1"/>
  <c r="AJ33" s="1"/>
  <c r="AJ33" a="1"/>
  <c r="AI33" s="1"/>
  <c r="AI33" a="1"/>
  <c r="AH33" s="1"/>
  <c r="AH33" a="1"/>
  <c r="AG33" s="1"/>
  <c r="AG33" a="1"/>
  <c r="AF33" s="1"/>
  <c r="AF33" s="1" a="1"/>
  <c r="AE33" s="1"/>
  <c r="AE33" a="1"/>
  <c r="AD33" s="1"/>
  <c r="AC33"/>
  <c r="AM32" s="1"/>
  <c r="AM32" a="1"/>
  <c r="AL32" s="1"/>
  <c r="AL32" a="1"/>
  <c r="AK32" s="1"/>
  <c r="AK32" a="1"/>
  <c r="AJ32" s="1"/>
  <c r="AJ32" a="1"/>
  <c r="AI32" s="1"/>
  <c r="AI32" a="1"/>
  <c r="AH32" s="1"/>
  <c r="AH32" a="1"/>
  <c r="AG32" s="1"/>
  <c r="AG32" a="1"/>
  <c r="AF32" s="1"/>
  <c r="AF32" s="1" a="1"/>
  <c r="AE32" s="1"/>
  <c r="AE32" a="1"/>
  <c r="AD32" s="1"/>
  <c r="AC32"/>
  <c r="AM31" s="1"/>
  <c r="AM31" a="1"/>
  <c r="AL31" s="1"/>
  <c r="AL31" a="1"/>
  <c r="AK31" s="1"/>
  <c r="AK31" a="1"/>
  <c r="AJ31" s="1"/>
  <c r="AJ31" a="1"/>
  <c r="AI31" s="1"/>
  <c r="AI31" a="1"/>
  <c r="AH31" s="1"/>
  <c r="AH31" a="1"/>
  <c r="AG31" s="1"/>
  <c r="AG31" a="1"/>
  <c r="AF31" s="1"/>
  <c r="AF31" s="1" a="1"/>
  <c r="AE31" s="1"/>
  <c r="AE31" a="1"/>
  <c r="AD31" s="1"/>
  <c r="AC31"/>
  <c r="AM30" s="1"/>
  <c r="AM30" a="1"/>
  <c r="AL30" s="1"/>
  <c r="AL30" a="1"/>
  <c r="AK30" s="1"/>
  <c r="AK30" a="1"/>
  <c r="AJ30" s="1"/>
  <c r="AJ30" a="1"/>
  <c r="AI30" s="1"/>
  <c r="AI30" a="1"/>
  <c r="AH30" s="1"/>
  <c r="AH30" a="1"/>
  <c r="AG30" s="1"/>
  <c r="AG30" a="1"/>
  <c r="AF30" s="1"/>
  <c r="AF30" s="1" a="1"/>
  <c r="AE30" s="1"/>
  <c r="AE30" a="1"/>
  <c r="AD30" s="1"/>
  <c r="AC30"/>
  <c r="AM29" s="1"/>
  <c r="AM29" a="1"/>
  <c r="AL29" s="1"/>
  <c r="AL29" a="1"/>
  <c r="AK29" s="1"/>
  <c r="AK29" a="1"/>
  <c r="AJ29" s="1"/>
  <c r="AJ29" a="1"/>
  <c r="AI29" s="1"/>
  <c r="AI29" a="1"/>
  <c r="AH29" s="1"/>
  <c r="AH29" a="1"/>
  <c r="AG29" s="1"/>
  <c r="AG29" a="1"/>
  <c r="AF29" s="1"/>
  <c r="AF29" s="1" a="1"/>
  <c r="AE29" s="1"/>
  <c r="AE29" a="1"/>
  <c r="AD29" s="1"/>
  <c r="AC29"/>
  <c r="AM28" s="1"/>
  <c r="AM28" a="1"/>
  <c r="AL28" s="1"/>
  <c r="AL28" a="1"/>
  <c r="AK28" s="1"/>
  <c r="AK28" a="1"/>
  <c r="AJ28" s="1"/>
  <c r="AJ28" a="1"/>
  <c r="AI28" s="1"/>
  <c r="AI28" a="1"/>
  <c r="AH28" s="1"/>
  <c r="AH28" a="1"/>
  <c r="AG28" s="1"/>
  <c r="AG28" a="1"/>
  <c r="AF28" s="1"/>
  <c r="AF28" s="1" a="1"/>
  <c r="AE28" s="1"/>
  <c r="AE28" a="1"/>
  <c r="AD28" s="1"/>
  <c r="AC28"/>
  <c r="AM27" s="1"/>
  <c r="AM27" a="1"/>
  <c r="AL27" s="1"/>
  <c r="AL27" a="1"/>
  <c r="AK27" s="1"/>
  <c r="AK27" a="1"/>
  <c r="AJ27" s="1"/>
  <c r="AJ27" a="1"/>
  <c r="AI27" s="1"/>
  <c r="AI27" a="1"/>
  <c r="AH27" s="1"/>
  <c r="AH27" a="1"/>
  <c r="AG27" s="1"/>
  <c r="AG27" a="1"/>
  <c r="AF27" s="1"/>
  <c r="AF27" s="1" a="1"/>
  <c r="AE27" s="1"/>
  <c r="AE27" a="1"/>
  <c r="AD27" s="1"/>
  <c r="AC27"/>
  <c r="AM26" s="1"/>
  <c r="AM26" a="1"/>
  <c r="AL26" s="1"/>
  <c r="AL26" a="1"/>
  <c r="AK26" s="1"/>
  <c r="AK26" a="1"/>
  <c r="AJ26" s="1"/>
  <c r="AJ26" a="1"/>
  <c r="AI26" s="1"/>
  <c r="AI26" a="1"/>
  <c r="AH26" s="1"/>
  <c r="AH26" a="1"/>
  <c r="AG26" s="1"/>
  <c r="AG26" a="1"/>
  <c r="AF26" s="1"/>
  <c r="AF26" s="1" a="1"/>
  <c r="AE26" s="1"/>
  <c r="AE26" a="1"/>
  <c r="AD26" s="1"/>
  <c r="AC26"/>
  <c r="AM25" s="1"/>
  <c r="AM25" a="1"/>
  <c r="AL25" s="1"/>
  <c r="AL25" a="1"/>
  <c r="AK25" s="1"/>
  <c r="AK25" a="1"/>
  <c r="AJ25" s="1"/>
  <c r="AJ25" a="1"/>
  <c r="AI25" s="1"/>
  <c r="AI25" a="1"/>
  <c r="AH25" s="1"/>
  <c r="AH25" a="1"/>
  <c r="AG25" s="1"/>
  <c r="AG25" a="1"/>
  <c r="AF25" s="1"/>
  <c r="AF25" s="1" a="1"/>
  <c r="AE25" s="1"/>
  <c r="AE25" a="1"/>
  <c r="AD25" s="1"/>
  <c r="AC25"/>
  <c r="AM24" s="1"/>
  <c r="AM24" s="1" a="1"/>
  <c r="AL24" s="1"/>
  <c r="AL24" a="1"/>
  <c r="AK24" s="1"/>
  <c r="AK24" a="1"/>
  <c r="AJ24" s="1"/>
  <c r="AJ24" a="1"/>
  <c r="AI24" s="1"/>
  <c r="AI24" a="1"/>
  <c r="AH24" s="1"/>
  <c r="AH24" a="1"/>
  <c r="AG24" s="1"/>
  <c r="AG24" a="1"/>
  <c r="AF24" s="1"/>
  <c r="AF24" s="1" a="1"/>
  <c r="AE24" s="1"/>
  <c r="AE24" a="1"/>
  <c r="AD24"/>
  <c r="AC24"/>
  <c r="B24"/>
  <c r="AM23" s="1"/>
  <c r="AM23" a="1"/>
  <c r="AL23" s="1"/>
  <c r="AL23" a="1"/>
  <c r="AK23" s="1"/>
  <c r="AK23" a="1"/>
  <c r="AJ23" s="1"/>
  <c r="AJ23" a="1"/>
  <c r="AI23" s="1"/>
  <c r="AI23" a="1"/>
  <c r="AH23" s="1"/>
  <c r="AH23" a="1"/>
  <c r="AG23" s="1"/>
  <c r="AG23" a="1"/>
  <c r="AF23" s="1"/>
  <c r="AF23" s="1" a="1"/>
  <c r="AE23" s="1"/>
  <c r="AE23" a="1"/>
  <c r="AD23"/>
  <c r="AC23"/>
  <c r="B23"/>
  <c r="AM22" s="1"/>
  <c r="AM22" a="1"/>
  <c r="AL22" s="1"/>
  <c r="AL22" a="1"/>
  <c r="AK22" s="1"/>
  <c r="AK22" a="1"/>
  <c r="AJ22" s="1"/>
  <c r="AJ22" a="1"/>
  <c r="AI22" s="1"/>
  <c r="AI22" a="1"/>
  <c r="AH22" s="1"/>
  <c r="AH22" a="1"/>
  <c r="AG22" s="1"/>
  <c r="AG22" a="1"/>
  <c r="AF22" s="1"/>
  <c r="AF22" s="1" a="1"/>
  <c r="AE22" s="1"/>
  <c r="AE22" a="1"/>
  <c r="AD22"/>
  <c r="AC22"/>
  <c r="AM21" s="1"/>
  <c r="AM21" a="1"/>
  <c r="AL21" s="1"/>
  <c r="AL21" a="1"/>
  <c r="AK21" s="1"/>
  <c r="AK21" a="1"/>
  <c r="AJ21" s="1"/>
  <c r="AJ21" a="1"/>
  <c r="AI21" s="1"/>
  <c r="AI21" a="1"/>
  <c r="AH21" s="1"/>
  <c r="AH21" a="1"/>
  <c r="AG21" s="1"/>
  <c r="AG21" a="1"/>
  <c r="AF21" s="1"/>
  <c r="AF21" s="1" a="1"/>
  <c r="AE21" s="1"/>
  <c r="AE21" a="1"/>
  <c r="AD21"/>
  <c r="AC21"/>
  <c r="AM20" s="1"/>
  <c r="AM20" a="1"/>
  <c r="AL20" s="1"/>
  <c r="AL20" a="1"/>
  <c r="AK20" s="1"/>
  <c r="AK20" a="1"/>
  <c r="AJ20" s="1"/>
  <c r="AJ20" a="1"/>
  <c r="AI20" s="1"/>
  <c r="AI20" a="1"/>
  <c r="AH20" s="1"/>
  <c r="AH20" a="1"/>
  <c r="AG20" s="1"/>
  <c r="AG20" a="1"/>
  <c r="AF20" s="1"/>
  <c r="AF20" s="1" a="1"/>
  <c r="AE20" s="1"/>
  <c r="AE20" a="1"/>
  <c r="AD20"/>
  <c r="AC20"/>
  <c r="AM19" s="1"/>
  <c r="AM19" a="1"/>
  <c r="AL19" s="1"/>
  <c r="AL19" a="1"/>
  <c r="AK19" s="1"/>
  <c r="AK19" a="1"/>
  <c r="AJ19" s="1"/>
  <c r="AJ19" a="1"/>
  <c r="AI19" s="1"/>
  <c r="AI19" a="1"/>
  <c r="AH19" s="1"/>
  <c r="AH19" a="1"/>
  <c r="AG19" s="1"/>
  <c r="AG19" a="1"/>
  <c r="AF19" s="1"/>
  <c r="AF19" s="1" a="1"/>
  <c r="AE19" s="1"/>
  <c r="AE19" a="1"/>
  <c r="AD19"/>
  <c r="AC19"/>
  <c r="AM18" s="1"/>
  <c r="AM18" a="1"/>
  <c r="AL18" s="1"/>
  <c r="AL18" a="1"/>
  <c r="AK18" s="1"/>
  <c r="AK18" a="1"/>
  <c r="AJ18" s="1"/>
  <c r="AJ18" a="1"/>
  <c r="AI18" s="1"/>
  <c r="AI18" a="1"/>
  <c r="AH18" s="1"/>
  <c r="AH18" a="1"/>
  <c r="AG18" s="1"/>
  <c r="AG18" a="1"/>
  <c r="AF18" s="1"/>
  <c r="AF18" s="1" a="1"/>
  <c r="AE18" s="1"/>
  <c r="AE18" a="1"/>
  <c r="AD18"/>
  <c r="AC18"/>
  <c r="AM17" s="1"/>
  <c r="AM17" a="1"/>
  <c r="AL17" s="1"/>
  <c r="AL17" a="1"/>
  <c r="AK17" s="1"/>
  <c r="AK17" a="1"/>
  <c r="AJ17" s="1"/>
  <c r="AJ17" a="1"/>
  <c r="AI17" s="1"/>
  <c r="AI17" a="1"/>
  <c r="AH17" s="1"/>
  <c r="AH17" a="1"/>
  <c r="AG17" s="1"/>
  <c r="AG17" a="1"/>
  <c r="AF17" s="1"/>
  <c r="AF17" s="1" a="1"/>
  <c r="AE17" s="1"/>
  <c r="AE17" a="1"/>
  <c r="AD17"/>
  <c r="AC17"/>
  <c r="B17"/>
  <c r="AM16" s="1"/>
  <c r="AM16" s="1" a="1"/>
  <c r="AL16" s="1"/>
  <c r="AL16" a="1"/>
  <c r="AK16" s="1"/>
  <c r="AK16" a="1"/>
  <c r="AJ16" s="1"/>
  <c r="AJ16" a="1"/>
  <c r="AI16" s="1"/>
  <c r="AI16" a="1"/>
  <c r="AH16" s="1"/>
  <c r="AH16" a="1"/>
  <c r="AG16" s="1"/>
  <c r="AG16" a="1"/>
  <c r="AF16" s="1"/>
  <c r="AF16" s="1" a="1"/>
  <c r="AE16" s="1"/>
  <c r="AE16" a="1"/>
  <c r="AD16"/>
  <c r="AC16"/>
  <c r="X16"/>
  <c r="B16"/>
  <c r="AM15" s="1"/>
  <c r="AM15" a="1"/>
  <c r="AL15" s="1"/>
  <c r="AL15" a="1"/>
  <c r="AK15" s="1"/>
  <c r="AK15" a="1"/>
  <c r="AJ15" s="1"/>
  <c r="AJ15" a="1"/>
  <c r="AI15" s="1"/>
  <c r="AI15" a="1"/>
  <c r="AH15" s="1"/>
  <c r="AH15" a="1"/>
  <c r="AG15" s="1"/>
  <c r="AG15" a="1"/>
  <c r="AF15" s="1"/>
  <c r="AF15" s="1" a="1"/>
  <c r="AE15" s="1"/>
  <c r="AE15" a="1"/>
  <c r="AD15" s="1"/>
  <c r="AC15"/>
  <c r="X15"/>
  <c r="B15"/>
  <c r="AM14" s="1"/>
  <c r="AM14" a="1"/>
  <c r="AL14" s="1"/>
  <c r="AL14" a="1"/>
  <c r="AK14" s="1"/>
  <c r="AK14" a="1"/>
  <c r="AJ14" s="1"/>
  <c r="AJ14" a="1"/>
  <c r="AI14" s="1"/>
  <c r="AI14" a="1"/>
  <c r="AH14" s="1"/>
  <c r="AH14" a="1"/>
  <c r="AG14" s="1"/>
  <c r="AG14" a="1"/>
  <c r="AF14" s="1"/>
  <c r="AF14" s="1" a="1"/>
  <c r="AE14" s="1"/>
  <c r="AE14" a="1"/>
  <c r="AD14" s="1"/>
  <c r="AC14"/>
  <c r="X14"/>
  <c r="B14"/>
  <c r="AM13" s="1"/>
  <c r="AM13" a="1"/>
  <c r="AL13" s="1"/>
  <c r="AL13" a="1"/>
  <c r="AK13" s="1"/>
  <c r="AK13" a="1"/>
  <c r="AJ13" s="1"/>
  <c r="AJ13" a="1"/>
  <c r="AI13" s="1"/>
  <c r="AI13" a="1"/>
  <c r="AH13" s="1"/>
  <c r="AH13" a="1"/>
  <c r="AG13" s="1"/>
  <c r="AG13" a="1"/>
  <c r="AF13" s="1"/>
  <c r="AF13" s="1" a="1"/>
  <c r="AE13" s="1"/>
  <c r="AE13" a="1"/>
  <c r="AD13" s="1"/>
  <c r="AC13"/>
  <c r="X13"/>
  <c r="B13"/>
  <c r="AM12" s="1"/>
  <c r="AM12" a="1"/>
  <c r="AL12" s="1"/>
  <c r="AL12" a="1"/>
  <c r="AK12" s="1"/>
  <c r="AK12" a="1"/>
  <c r="AJ12" s="1"/>
  <c r="AJ12" a="1"/>
  <c r="AI12" s="1"/>
  <c r="AI12" a="1"/>
  <c r="AH12" s="1"/>
  <c r="AH12" a="1"/>
  <c r="AG12" s="1"/>
  <c r="AG12" a="1"/>
  <c r="AF12" s="1"/>
  <c r="AF12" s="1" a="1"/>
  <c r="AE12" s="1"/>
  <c r="AE12" a="1"/>
  <c r="AD12" s="1"/>
  <c r="AC12"/>
  <c r="X12"/>
  <c r="B12"/>
  <c r="AM11" s="1"/>
  <c r="AM11" a="1"/>
  <c r="AL11" s="1"/>
  <c r="AL11" a="1"/>
  <c r="AK11" s="1"/>
  <c r="AK11" a="1"/>
  <c r="AJ11" s="1"/>
  <c r="AJ11" a="1"/>
  <c r="AI11" s="1"/>
  <c r="AI11" a="1"/>
  <c r="AH11" s="1"/>
  <c r="AH11" a="1"/>
  <c r="AG11" s="1"/>
  <c r="AG11" a="1"/>
  <c r="AF11" s="1"/>
  <c r="AF11" s="1" a="1"/>
  <c r="AE11" s="1"/>
  <c r="AE11" a="1"/>
  <c r="AD11" s="1"/>
  <c r="AC11"/>
  <c r="X11"/>
  <c r="B11"/>
  <c r="AM10" s="1"/>
  <c r="AM10" a="1"/>
  <c r="AL10" s="1"/>
  <c r="AL10" a="1"/>
  <c r="AK10" s="1"/>
  <c r="AK10" a="1"/>
  <c r="AJ10" s="1"/>
  <c r="AJ10" a="1"/>
  <c r="AI10" s="1"/>
  <c r="AI10" a="1"/>
  <c r="AH10" s="1"/>
  <c r="AH10" a="1"/>
  <c r="AG10" s="1"/>
  <c r="AG10" a="1"/>
  <c r="AF10" s="1"/>
  <c r="AF10" s="1" a="1"/>
  <c r="AE10" s="1"/>
  <c r="AE10" a="1"/>
  <c r="AD10" s="1"/>
  <c r="AC10"/>
  <c r="X10"/>
  <c r="B10"/>
  <c r="AM9" s="1"/>
  <c r="AM9" a="1"/>
  <c r="AL9" s="1"/>
  <c r="AL9" a="1"/>
  <c r="AK9" s="1"/>
  <c r="AK9" a="1"/>
  <c r="AJ9" s="1"/>
  <c r="AJ9" a="1"/>
  <c r="AI9" s="1"/>
  <c r="AI9" a="1"/>
  <c r="AH9" s="1"/>
  <c r="AH9" a="1"/>
  <c r="AG9" s="1"/>
  <c r="AG9" a="1"/>
  <c r="AF9" s="1"/>
  <c r="AF9" s="1" a="1"/>
  <c r="AE9" s="1"/>
  <c r="AE9" a="1"/>
  <c r="AD9" s="1"/>
  <c r="AC9"/>
  <c r="X9"/>
  <c r="B9"/>
  <c r="AM8" s="1"/>
  <c r="AM8" a="1"/>
  <c r="AL8" s="1"/>
  <c r="AL8" a="1"/>
  <c r="AK8" s="1"/>
  <c r="AK8" a="1"/>
  <c r="AJ8" s="1"/>
  <c r="AJ8" a="1"/>
  <c r="AI8" s="1"/>
  <c r="AI8" a="1"/>
  <c r="AH8" s="1"/>
  <c r="AH8" a="1"/>
  <c r="AG8" s="1"/>
  <c r="AG8" a="1"/>
  <c r="AF8" s="1"/>
  <c r="AF8" s="1" a="1"/>
  <c r="AE8" s="1"/>
  <c r="AE8" a="1"/>
  <c r="AD8" s="1"/>
  <c r="AC8"/>
  <c r="X8"/>
  <c r="B8"/>
  <c r="AM7" s="1"/>
  <c r="AM7" a="1"/>
  <c r="AL7" s="1"/>
  <c r="AL7" s="1" a="1"/>
  <c r="AK7" s="1"/>
  <c r="AK7" a="1"/>
  <c r="AJ7" s="1"/>
  <c r="AJ7" a="1"/>
  <c r="AI7" s="1"/>
  <c r="AI7" a="1"/>
  <c r="AH7" s="1"/>
  <c r="AH7" a="1"/>
  <c r="AG7" s="1"/>
  <c r="AG7" a="1"/>
  <c r="AF7" s="1"/>
  <c r="AF7" a="1"/>
  <c r="AE7" s="1"/>
  <c r="AE7" a="1"/>
  <c r="AD7"/>
  <c r="AC7"/>
  <c r="X7"/>
  <c r="B7"/>
  <c r="AM63" i="190" s="1"/>
  <c r="AM63" a="1"/>
  <c r="AL63" s="1"/>
  <c r="AL63" s="1" a="1"/>
  <c r="AK63" s="1"/>
  <c r="AK63" a="1"/>
  <c r="AJ63" s="1"/>
  <c r="AJ63" a="1"/>
  <c r="AI63" s="1"/>
  <c r="AI63" a="1"/>
  <c r="AH63" s="1"/>
  <c r="AH63" a="1"/>
  <c r="AG63" s="1"/>
  <c r="AG63" a="1"/>
  <c r="AF63" s="1"/>
  <c r="AF63" s="1" a="1"/>
  <c r="AE63" s="1"/>
  <c r="AE63" a="1"/>
  <c r="AD63"/>
  <c r="AC63"/>
  <c r="AB63"/>
  <c r="AA63" s="1"/>
  <c r="Z63"/>
  <c r="Y63" s="1"/>
  <c r="X63"/>
  <c r="W63" s="1"/>
  <c r="V63"/>
  <c r="U63" s="1"/>
  <c r="T63"/>
  <c r="S63" s="1"/>
  <c r="R63"/>
  <c r="Q63" s="1"/>
  <c r="P63"/>
  <c r="O63" s="1"/>
  <c r="N63"/>
  <c r="M63"/>
  <c r="L63"/>
  <c r="K63" s="1"/>
  <c r="J63"/>
  <c r="I63" s="1"/>
  <c r="H63"/>
  <c r="G63" s="1"/>
  <c r="F63"/>
  <c r="E63" s="1"/>
  <c r="D63"/>
  <c r="C63" s="1"/>
  <c r="B63" s="1"/>
  <c r="AM62" s="1"/>
  <c r="AM62" a="1"/>
  <c r="AL62" s="1"/>
  <c r="AL62" a="1"/>
  <c r="AK62" s="1"/>
  <c r="AK62" a="1"/>
  <c r="AJ62" s="1"/>
  <c r="AJ62" a="1"/>
  <c r="AI62" s="1"/>
  <c r="AI62" a="1"/>
  <c r="AH62" s="1"/>
  <c r="AH62" a="1"/>
  <c r="AG62" s="1"/>
  <c r="AG62" a="1"/>
  <c r="AF62" s="1"/>
  <c r="AF62" a="1"/>
  <c r="AE62" s="1"/>
  <c r="AE62" a="1"/>
  <c r="AD62"/>
  <c r="AC62"/>
  <c r="AB62"/>
  <c r="AA62"/>
  <c r="Z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B62"/>
  <c r="AM61" s="1"/>
  <c r="AM61" a="1"/>
  <c r="AL61" s="1"/>
  <c r="AL61" a="1"/>
  <c r="AK61" s="1"/>
  <c r="AK61" a="1"/>
  <c r="AJ61" s="1"/>
  <c r="AJ61" a="1"/>
  <c r="AI61" s="1"/>
  <c r="AI61" a="1"/>
  <c r="AH61" s="1"/>
  <c r="AH61" a="1"/>
  <c r="AG61" s="1"/>
  <c r="AG61" a="1"/>
  <c r="AF61" s="1"/>
  <c r="AF61" s="1" a="1"/>
  <c r="AE61" s="1"/>
  <c r="AE61" a="1"/>
  <c r="AD61"/>
  <c r="AC61"/>
  <c r="AM60" s="1"/>
  <c r="AM60" a="1"/>
  <c r="AL60" s="1"/>
  <c r="AL60" a="1"/>
  <c r="AK60" s="1"/>
  <c r="AK60" a="1"/>
  <c r="AJ60" s="1"/>
  <c r="AJ60" a="1"/>
  <c r="AI60" s="1"/>
  <c r="AI60" a="1"/>
  <c r="AH60" s="1"/>
  <c r="AH60" a="1"/>
  <c r="AG60" s="1"/>
  <c r="AG60" a="1"/>
  <c r="AF60" s="1"/>
  <c r="AF60" s="1" a="1"/>
  <c r="AE60" s="1"/>
  <c r="AE60" a="1"/>
  <c r="AD60"/>
  <c r="AC60"/>
  <c r="AM59" s="1"/>
  <c r="AM59" a="1"/>
  <c r="AL59" s="1"/>
  <c r="AL59" a="1"/>
  <c r="AK59" s="1"/>
  <c r="AK59" a="1"/>
  <c r="AJ59" s="1"/>
  <c r="AJ59" a="1"/>
  <c r="AI59" s="1"/>
  <c r="AI59" a="1"/>
  <c r="AH59" s="1"/>
  <c r="AH59" a="1"/>
  <c r="AG59" s="1"/>
  <c r="AG59" a="1"/>
  <c r="AF59" s="1"/>
  <c r="AF59" s="1" a="1"/>
  <c r="AE59" s="1"/>
  <c r="AE59" a="1"/>
  <c r="AD59" s="1"/>
  <c r="AC59"/>
  <c r="AM58" s="1"/>
  <c r="AM58" a="1"/>
  <c r="AL58" s="1"/>
  <c r="AL58" a="1"/>
  <c r="AK58" s="1"/>
  <c r="AK58" a="1"/>
  <c r="AJ58" s="1"/>
  <c r="AJ58" a="1"/>
  <c r="AI58" s="1"/>
  <c r="AI58" a="1"/>
  <c r="AH58" s="1"/>
  <c r="AH58" a="1"/>
  <c r="AG58" s="1"/>
  <c r="AG58" a="1"/>
  <c r="AF58" s="1"/>
  <c r="AF58" s="1" a="1"/>
  <c r="AE58" s="1"/>
  <c r="AE58" a="1"/>
  <c r="AD58"/>
  <c r="AC58"/>
  <c r="AM57" s="1"/>
  <c r="AM57" a="1"/>
  <c r="AL57" s="1"/>
  <c r="AL57" a="1"/>
  <c r="AK57" s="1"/>
  <c r="AK57" a="1"/>
  <c r="AJ57" s="1"/>
  <c r="AJ57" a="1"/>
  <c r="AI57" s="1"/>
  <c r="AI57" a="1"/>
  <c r="AH57" s="1"/>
  <c r="AH57" a="1"/>
  <c r="AG57" s="1"/>
  <c r="AG57" a="1"/>
  <c r="AF57" s="1"/>
  <c r="AF57" s="1" a="1"/>
  <c r="AE57" s="1"/>
  <c r="AE57" a="1"/>
  <c r="AD57"/>
  <c r="AC57"/>
  <c r="AM56" s="1"/>
  <c r="AM56" a="1"/>
  <c r="AL56" s="1"/>
  <c r="AL56" a="1"/>
  <c r="AK56" s="1"/>
  <c r="AK56" a="1"/>
  <c r="AJ56" s="1"/>
  <c r="AJ56" a="1"/>
  <c r="AI56" s="1"/>
  <c r="AI56" a="1"/>
  <c r="AH56" s="1"/>
  <c r="AH56" a="1"/>
  <c r="AG56" s="1"/>
  <c r="AG56" a="1"/>
  <c r="AF56" s="1"/>
  <c r="AF56" s="1" a="1"/>
  <c r="AE56" s="1"/>
  <c r="AE56" a="1"/>
  <c r="AD56"/>
  <c r="AC56"/>
  <c r="AM55" s="1"/>
  <c r="AM55" a="1"/>
  <c r="AL55" s="1"/>
  <c r="AL55" a="1"/>
  <c r="AK55" s="1"/>
  <c r="AK55" a="1"/>
  <c r="AJ55" s="1"/>
  <c r="AJ55" a="1"/>
  <c r="AI55" s="1"/>
  <c r="AI55" a="1"/>
  <c r="AH55" s="1"/>
  <c r="AH55" a="1"/>
  <c r="AG55" s="1"/>
  <c r="AG55" a="1"/>
  <c r="AF55" s="1"/>
  <c r="AF55" s="1" a="1"/>
  <c r="AE55" s="1"/>
  <c r="AE55" a="1"/>
  <c r="AD55"/>
  <c r="AC55"/>
  <c r="AM54" s="1"/>
  <c r="AM54" a="1"/>
  <c r="AL54" s="1"/>
  <c r="AL54" a="1"/>
  <c r="AK54" s="1"/>
  <c r="AK54" a="1"/>
  <c r="AJ54" s="1"/>
  <c r="AJ54" a="1"/>
  <c r="AI54" s="1"/>
  <c r="AI54" a="1"/>
  <c r="AH54" s="1"/>
  <c r="AH54" a="1"/>
  <c r="AG54" s="1"/>
  <c r="AG54" a="1"/>
  <c r="AF54" s="1"/>
  <c r="AF54" s="1" a="1"/>
  <c r="AE54" s="1"/>
  <c r="AE54" a="1"/>
  <c r="AD54"/>
  <c r="AC54"/>
  <c r="AM53" s="1"/>
  <c r="AM53" a="1"/>
  <c r="AL53" s="1"/>
  <c r="AL53" a="1"/>
  <c r="AK53" s="1"/>
  <c r="AK53" a="1"/>
  <c r="AJ53" s="1"/>
  <c r="AJ53" a="1"/>
  <c r="AI53" s="1"/>
  <c r="AI53" a="1"/>
  <c r="AH53" s="1"/>
  <c r="AH53" a="1"/>
  <c r="AG53" s="1"/>
  <c r="AG53" a="1"/>
  <c r="AF53" s="1"/>
  <c r="AF53" s="1" a="1"/>
  <c r="AE53" s="1"/>
  <c r="AE53" a="1"/>
  <c r="AD53"/>
  <c r="AC53"/>
  <c r="AM52" s="1"/>
  <c r="AM52" a="1"/>
  <c r="AL52" s="1"/>
  <c r="AL52" a="1"/>
  <c r="AK52" s="1"/>
  <c r="AK52" a="1"/>
  <c r="AJ52" s="1"/>
  <c r="AJ52" a="1"/>
  <c r="AI52" s="1"/>
  <c r="AI52" a="1"/>
  <c r="AH52" s="1"/>
  <c r="AH52" a="1"/>
  <c r="AG52" s="1"/>
  <c r="AG52" a="1"/>
  <c r="AF52" s="1"/>
  <c r="AF52" s="1" a="1"/>
  <c r="AE52" s="1"/>
  <c r="AE52" a="1"/>
  <c r="AD52"/>
  <c r="AC52"/>
  <c r="B52"/>
  <c r="AM51" s="1"/>
  <c r="AM51" s="1" a="1"/>
  <c r="AL51" s="1"/>
  <c r="AL51" a="1"/>
  <c r="AK51" s="1"/>
  <c r="AK51" a="1"/>
  <c r="AJ51" s="1"/>
  <c r="AJ51" a="1"/>
  <c r="AI51" s="1"/>
  <c r="AI51" a="1"/>
  <c r="AH51" s="1"/>
  <c r="AH51" a="1"/>
  <c r="AG51" s="1"/>
  <c r="AG51" a="1"/>
  <c r="AF51" s="1"/>
  <c r="AF51" s="1" a="1"/>
  <c r="AE51" s="1"/>
  <c r="AE51" a="1"/>
  <c r="AD51"/>
  <c r="AC51"/>
  <c r="B51"/>
  <c r="AM50" s="1"/>
  <c r="AM50" a="1"/>
  <c r="AL50" s="1"/>
  <c r="AL50" a="1"/>
  <c r="AK50" s="1"/>
  <c r="AK50" a="1"/>
  <c r="AJ50" s="1"/>
  <c r="AJ50" a="1"/>
  <c r="AI50" s="1"/>
  <c r="AI50" a="1"/>
  <c r="AH50" s="1"/>
  <c r="AH50" a="1"/>
  <c r="AG50" s="1"/>
  <c r="AG50" a="1"/>
  <c r="AF50" s="1"/>
  <c r="AF50" s="1" a="1"/>
  <c r="AE50" s="1"/>
  <c r="AE50" a="1"/>
  <c r="AD50"/>
  <c r="AC50"/>
  <c r="AM49" s="1"/>
  <c r="AM49" a="1"/>
  <c r="AL49" s="1"/>
  <c r="AL49" a="1"/>
  <c r="AK49" s="1"/>
  <c r="AK49" a="1"/>
  <c r="AJ49" s="1"/>
  <c r="AJ49" a="1"/>
  <c r="AI49" s="1"/>
  <c r="AI49" a="1"/>
  <c r="AH49" s="1"/>
  <c r="AH49" a="1"/>
  <c r="AG49" s="1"/>
  <c r="AG49" a="1"/>
  <c r="AF49" s="1"/>
  <c r="AF49" s="1" a="1"/>
  <c r="AE49" s="1"/>
  <c r="AE49" a="1"/>
  <c r="AD49"/>
  <c r="AC49"/>
  <c r="AM48" s="1"/>
  <c r="AM48" a="1"/>
  <c r="AL48" s="1"/>
  <c r="AL48" a="1"/>
  <c r="AK48" s="1"/>
  <c r="AK48" a="1"/>
  <c r="AJ48" s="1"/>
  <c r="AJ48" a="1"/>
  <c r="AI48" s="1"/>
  <c r="AI48" a="1"/>
  <c r="AH48" s="1"/>
  <c r="AH48" a="1"/>
  <c r="AG48" s="1"/>
  <c r="AG48" a="1"/>
  <c r="AF48" s="1"/>
  <c r="AF48" s="1" a="1"/>
  <c r="AE48" s="1"/>
  <c r="AE48" a="1"/>
  <c r="AD48"/>
  <c r="AC48"/>
  <c r="AM47" s="1"/>
  <c r="AM47" a="1"/>
  <c r="AL47" s="1"/>
  <c r="AL47" a="1"/>
  <c r="AK47" s="1"/>
  <c r="AK47" a="1"/>
  <c r="AJ47" s="1"/>
  <c r="AJ47" a="1"/>
  <c r="AI47" s="1"/>
  <c r="AI47" a="1"/>
  <c r="AH47" s="1"/>
  <c r="AH47" a="1"/>
  <c r="AG47" s="1"/>
  <c r="AG47" a="1"/>
  <c r="AF47" s="1"/>
  <c r="AF47" s="1" a="1"/>
  <c r="AE47" s="1"/>
  <c r="AE47" a="1"/>
  <c r="AD47" s="1"/>
  <c r="AC47"/>
  <c r="AM46" s="1"/>
  <c r="AM46" a="1"/>
  <c r="AL46" s="1"/>
  <c r="AL46" a="1"/>
  <c r="AK46" s="1"/>
  <c r="AK46" a="1"/>
  <c r="AJ46" s="1"/>
  <c r="AJ46" a="1"/>
  <c r="AI46" s="1"/>
  <c r="AI46" a="1"/>
  <c r="AH46" s="1"/>
  <c r="AH46" a="1"/>
  <c r="AG46" s="1"/>
  <c r="AG46" a="1"/>
  <c r="AF46" s="1"/>
  <c r="AF46" s="1" a="1"/>
  <c r="AE46" s="1"/>
  <c r="AE46" a="1"/>
  <c r="AD46"/>
  <c r="AC46"/>
  <c r="AM45" s="1"/>
  <c r="AM45" s="1" a="1"/>
  <c r="AL45" s="1"/>
  <c r="AL45" a="1"/>
  <c r="AK45" s="1"/>
  <c r="AK45" a="1"/>
  <c r="AJ45" s="1"/>
  <c r="AJ45" a="1"/>
  <c r="AI45" s="1"/>
  <c r="AI45" a="1"/>
  <c r="AH45" s="1"/>
  <c r="AH45" a="1"/>
  <c r="AG45" s="1"/>
  <c r="AG45" a="1"/>
  <c r="AF45" s="1"/>
  <c r="AF45" s="1" a="1"/>
  <c r="AE45" s="1"/>
  <c r="AE45" a="1"/>
  <c r="AD45"/>
  <c r="AC45"/>
  <c r="B45"/>
  <c r="AM44" s="1"/>
  <c r="AM44" a="1"/>
  <c r="AL44" s="1"/>
  <c r="AL44" a="1"/>
  <c r="AK44" s="1"/>
  <c r="AK44" a="1"/>
  <c r="AJ44" s="1"/>
  <c r="AJ44" a="1"/>
  <c r="AI44" s="1"/>
  <c r="AI44" a="1"/>
  <c r="AH44" s="1"/>
  <c r="AH44" a="1"/>
  <c r="AG44" s="1"/>
  <c r="AG44" a="1"/>
  <c r="AF44" s="1"/>
  <c r="AF44" s="1" a="1"/>
  <c r="AE44" s="1"/>
  <c r="AE44" a="1"/>
  <c r="AD44"/>
  <c r="AC44"/>
  <c r="B44"/>
  <c r="AM43" s="1"/>
  <c r="AM43" s="1" a="1"/>
  <c r="AL43" s="1"/>
  <c r="AL43" a="1"/>
  <c r="AK43" s="1"/>
  <c r="AK43" a="1"/>
  <c r="AJ43" s="1"/>
  <c r="AJ43" a="1"/>
  <c r="AI43" s="1"/>
  <c r="AI43" a="1"/>
  <c r="AH43" s="1"/>
  <c r="AH43" a="1"/>
  <c r="AG43" s="1"/>
  <c r="AG43" a="1"/>
  <c r="AF43" s="1"/>
  <c r="AF43" s="1" a="1"/>
  <c r="AE43" s="1"/>
  <c r="AE43" a="1"/>
  <c r="AD43"/>
  <c r="AC43"/>
  <c r="B43"/>
  <c r="AM42" s="1"/>
  <c r="AM42" a="1"/>
  <c r="AL42" s="1"/>
  <c r="AL42" a="1"/>
  <c r="AK42" s="1"/>
  <c r="AK42" a="1"/>
  <c r="AJ42" s="1"/>
  <c r="AJ42" a="1"/>
  <c r="AI42" s="1"/>
  <c r="AI42" a="1"/>
  <c r="AH42" s="1"/>
  <c r="AH42" a="1"/>
  <c r="AG42" s="1"/>
  <c r="AG42" a="1"/>
  <c r="AF42" s="1"/>
  <c r="AF42" s="1" a="1"/>
  <c r="AE42" s="1"/>
  <c r="AE42" a="1"/>
  <c r="AD42"/>
  <c r="AC42"/>
  <c r="B42"/>
  <c r="AM41" s="1"/>
  <c r="AM41" a="1"/>
  <c r="AL41" s="1"/>
  <c r="AL41" s="1" a="1"/>
  <c r="AK41" s="1"/>
  <c r="AK41" a="1"/>
  <c r="AJ41" s="1"/>
  <c r="AJ41" a="1"/>
  <c r="AI41" s="1"/>
  <c r="AI41" a="1"/>
  <c r="AH41" s="1"/>
  <c r="AH41" a="1"/>
  <c r="AG41" s="1"/>
  <c r="AG41" a="1"/>
  <c r="AF41" s="1"/>
  <c r="AF41" s="1" a="1"/>
  <c r="AE41" s="1"/>
  <c r="AE41" a="1"/>
  <c r="AD41"/>
  <c r="AC41"/>
  <c r="B41"/>
  <c r="AM40" s="1"/>
  <c r="AM40" a="1"/>
  <c r="AL40" s="1"/>
  <c r="AL40" a="1"/>
  <c r="AK40" s="1"/>
  <c r="AK40" a="1"/>
  <c r="AJ40" s="1"/>
  <c r="AJ40" a="1"/>
  <c r="AI40" s="1"/>
  <c r="AI40" a="1"/>
  <c r="AH40" s="1"/>
  <c r="AH40" a="1"/>
  <c r="AG40" s="1"/>
  <c r="AG40" a="1"/>
  <c r="AF40" s="1"/>
  <c r="AF40" s="1" a="1"/>
  <c r="AE40" s="1"/>
  <c r="AE40" a="1"/>
  <c r="AD40"/>
  <c r="AC40"/>
  <c r="B40"/>
  <c r="AM39" s="1"/>
  <c r="AM39" s="1" a="1"/>
  <c r="AL39" s="1"/>
  <c r="AL39" a="1"/>
  <c r="AK39" s="1"/>
  <c r="AK39" a="1"/>
  <c r="AJ39" s="1"/>
  <c r="AJ39" a="1"/>
  <c r="AI39" s="1"/>
  <c r="AI39" a="1"/>
  <c r="AH39" s="1"/>
  <c r="AH39" a="1"/>
  <c r="AG39" s="1"/>
  <c r="AG39" a="1"/>
  <c r="AF39" s="1"/>
  <c r="AF39" s="1" a="1"/>
  <c r="AE39" s="1"/>
  <c r="AE39" a="1"/>
  <c r="AD39"/>
  <c r="AC39"/>
  <c r="B39"/>
  <c r="AM38" s="1"/>
  <c r="AM38" a="1"/>
  <c r="AL38" s="1"/>
  <c r="AL38" a="1"/>
  <c r="AK38" s="1"/>
  <c r="AK38" a="1"/>
  <c r="AJ38" s="1"/>
  <c r="AJ38" a="1"/>
  <c r="AI38" s="1"/>
  <c r="AI38" a="1"/>
  <c r="AH38" s="1"/>
  <c r="AH38" a="1"/>
  <c r="AG38" s="1"/>
  <c r="AG38" a="1"/>
  <c r="AF38" s="1"/>
  <c r="AF38" s="1" a="1"/>
  <c r="AE38" s="1"/>
  <c r="AE38" s="1" a="1"/>
  <c r="AD38"/>
  <c r="AC38"/>
  <c r="B38"/>
  <c r="AM37" s="1"/>
  <c r="AM37" a="1"/>
  <c r="AL37" s="1"/>
  <c r="AL37" a="1"/>
  <c r="AK37" s="1"/>
  <c r="AK37" a="1"/>
  <c r="AJ37" s="1"/>
  <c r="AJ37" a="1"/>
  <c r="AI37" s="1"/>
  <c r="AI37" a="1"/>
  <c r="AH37" s="1"/>
  <c r="AH37" a="1"/>
  <c r="AG37" s="1"/>
  <c r="AG37" a="1"/>
  <c r="AF37" s="1"/>
  <c r="AF37" s="1" a="1"/>
  <c r="AE37" s="1"/>
  <c r="AE37" a="1"/>
  <c r="AD37"/>
  <c r="AC37"/>
  <c r="B37"/>
  <c r="AM36" s="1"/>
  <c r="AM36" s="1" a="1"/>
  <c r="AL36" s="1"/>
  <c r="AL36" a="1"/>
  <c r="AK36" s="1"/>
  <c r="AK36" a="1"/>
  <c r="AJ36" s="1"/>
  <c r="AJ36" a="1"/>
  <c r="AI36" s="1"/>
  <c r="AI36" a="1"/>
  <c r="AH36" s="1"/>
  <c r="AH36" a="1"/>
  <c r="AG36" s="1"/>
  <c r="AG36" a="1"/>
  <c r="AF36" s="1"/>
  <c r="AF36" s="1" a="1"/>
  <c r="AE36" s="1"/>
  <c r="AE36" a="1"/>
  <c r="AD36"/>
  <c r="AC36"/>
  <c r="B36"/>
  <c r="AM35" s="1"/>
  <c r="AM35" a="1"/>
  <c r="AL35" s="1"/>
  <c r="AL35" a="1"/>
  <c r="AK35" s="1"/>
  <c r="AK35" a="1"/>
  <c r="AJ35" s="1"/>
  <c r="AJ35" a="1"/>
  <c r="AI35" s="1"/>
  <c r="AI35" a="1"/>
  <c r="AH35" s="1"/>
  <c r="AH35" a="1"/>
  <c r="AG35" s="1"/>
  <c r="AG35" a="1"/>
  <c r="AF35" s="1"/>
  <c r="AF35" a="1"/>
  <c r="AE35" s="1"/>
  <c r="AE35" a="1"/>
  <c r="AD35" s="1"/>
  <c r="AC35"/>
  <c r="B35"/>
  <c r="AM34" s="1"/>
  <c r="AM34" a="1"/>
  <c r="AL34" s="1"/>
  <c r="AL34" a="1"/>
  <c r="AK34" s="1"/>
  <c r="AK34" a="1"/>
  <c r="AJ34" s="1"/>
  <c r="AJ34" s="1" a="1"/>
  <c r="AI34" s="1"/>
  <c r="AI34" a="1"/>
  <c r="AH34" s="1"/>
  <c r="AH34" a="1"/>
  <c r="AG34" s="1"/>
  <c r="AG34" a="1"/>
  <c r="AF34" s="1"/>
  <c r="AF34" s="1" a="1"/>
  <c r="AE34" s="1"/>
  <c r="AE34" a="1"/>
  <c r="AD34"/>
  <c r="AC34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B34"/>
  <c r="AM33" s="1"/>
  <c r="AM33" a="1"/>
  <c r="AL33" s="1"/>
  <c r="AL33" a="1"/>
  <c r="AK33" s="1"/>
  <c r="AK33" a="1"/>
  <c r="AJ33" s="1"/>
  <c r="AJ33" a="1"/>
  <c r="AI33" s="1"/>
  <c r="AI33" a="1"/>
  <c r="AH33" s="1"/>
  <c r="AH33" a="1"/>
  <c r="AG33" s="1"/>
  <c r="AG33" a="1"/>
  <c r="AF33" s="1"/>
  <c r="AF33" s="1" a="1"/>
  <c r="AE33" s="1"/>
  <c r="AE33" a="1"/>
  <c r="AD33"/>
  <c r="AC33"/>
  <c r="AM32" s="1"/>
  <c r="AM32" a="1"/>
  <c r="AL32" s="1"/>
  <c r="AL32" a="1"/>
  <c r="AK32" s="1"/>
  <c r="AK32" a="1"/>
  <c r="AJ32" s="1"/>
  <c r="AJ32" a="1"/>
  <c r="AI32" s="1"/>
  <c r="AI32" a="1"/>
  <c r="AH32" s="1"/>
  <c r="AH32" a="1"/>
  <c r="AG32" s="1"/>
  <c r="AG32" a="1"/>
  <c r="AF32" s="1"/>
  <c r="AF32" s="1" a="1"/>
  <c r="AE32" s="1"/>
  <c r="AE32" a="1"/>
  <c r="AD32"/>
  <c r="AC32"/>
  <c r="AM31" s="1"/>
  <c r="AM31" a="1"/>
  <c r="AL31" s="1"/>
  <c r="AL31" a="1"/>
  <c r="AK31" s="1"/>
  <c r="AK31" a="1"/>
  <c r="AJ31" s="1"/>
  <c r="AJ31" a="1"/>
  <c r="AI31" s="1"/>
  <c r="AI31" a="1"/>
  <c r="AH31" s="1"/>
  <c r="AH31" a="1"/>
  <c r="AG31" s="1"/>
  <c r="AG31" a="1"/>
  <c r="AF31" s="1"/>
  <c r="AF31" s="1" a="1"/>
  <c r="AE31" s="1"/>
  <c r="AE31" a="1"/>
  <c r="AD31"/>
  <c r="AC31"/>
  <c r="AM30" s="1"/>
  <c r="AM30" a="1"/>
  <c r="AL30" s="1"/>
  <c r="AL30" a="1"/>
  <c r="AK30" s="1"/>
  <c r="AK30" a="1"/>
  <c r="AJ30" s="1"/>
  <c r="AJ30" a="1"/>
  <c r="AI30" s="1"/>
  <c r="AI30" a="1"/>
  <c r="AH30" s="1"/>
  <c r="AH30" a="1"/>
  <c r="AG30" s="1"/>
  <c r="AG30" a="1"/>
  <c r="AF30" s="1"/>
  <c r="AF30" s="1" a="1"/>
  <c r="AE30" s="1"/>
  <c r="AE30" a="1"/>
  <c r="AD30"/>
  <c r="AC30"/>
  <c r="AM29" s="1"/>
  <c r="AM29" a="1"/>
  <c r="AL29" s="1"/>
  <c r="AL29" a="1"/>
  <c r="AK29" s="1"/>
  <c r="AK29" a="1"/>
  <c r="AJ29" s="1"/>
  <c r="AJ29" a="1"/>
  <c r="AI29" s="1"/>
  <c r="AI29" a="1"/>
  <c r="AH29" s="1"/>
  <c r="AH29" a="1"/>
  <c r="AG29" s="1"/>
  <c r="AG29" a="1"/>
  <c r="AF29" s="1"/>
  <c r="AF29" s="1" a="1"/>
  <c r="AE29" s="1"/>
  <c r="AE29" a="1"/>
  <c r="AD29"/>
  <c r="AC29"/>
  <c r="AM28" s="1"/>
  <c r="AM28" a="1"/>
  <c r="AL28" s="1"/>
  <c r="AL28" a="1"/>
  <c r="AK28" s="1"/>
  <c r="AK28" a="1"/>
  <c r="AJ28" s="1"/>
  <c r="AJ28" a="1"/>
  <c r="AI28" s="1"/>
  <c r="AI28" a="1"/>
  <c r="AH28" s="1"/>
  <c r="AH28" a="1"/>
  <c r="AG28" s="1"/>
  <c r="AG28" a="1"/>
  <c r="AF28" s="1"/>
  <c r="AF28" s="1" a="1"/>
  <c r="AE28" s="1"/>
  <c r="AE28" a="1"/>
  <c r="AD28"/>
  <c r="AC28"/>
  <c r="AM27" s="1"/>
  <c r="AM27" a="1"/>
  <c r="AL27" s="1"/>
  <c r="AL27" a="1"/>
  <c r="AK27" s="1"/>
  <c r="AK27" a="1"/>
  <c r="AJ27" s="1"/>
  <c r="AJ27" a="1"/>
  <c r="AI27" s="1"/>
  <c r="AI27" a="1"/>
  <c r="AH27" s="1"/>
  <c r="AH27" a="1"/>
  <c r="AG27" s="1"/>
  <c r="AG27" a="1"/>
  <c r="AF27" s="1"/>
  <c r="AF27" s="1" a="1"/>
  <c r="AE27" s="1"/>
  <c r="AE27" a="1"/>
  <c r="AD27"/>
  <c r="AC27"/>
  <c r="AM26" s="1"/>
  <c r="AM26" a="1"/>
  <c r="AL26" s="1"/>
  <c r="AL26" a="1"/>
  <c r="AK26" s="1"/>
  <c r="AK26" a="1"/>
  <c r="AJ26" s="1"/>
  <c r="AJ26" a="1"/>
  <c r="AI26" s="1"/>
  <c r="AI26" a="1"/>
  <c r="AH26" s="1"/>
  <c r="AH26" a="1"/>
  <c r="AG26" s="1"/>
  <c r="AG26" a="1"/>
  <c r="AF26" s="1"/>
  <c r="AF26" s="1" a="1"/>
  <c r="AE26" s="1"/>
  <c r="AE26" a="1"/>
  <c r="AD26"/>
  <c r="AC26"/>
  <c r="AM25" s="1"/>
  <c r="AM25" a="1"/>
  <c r="AL25" s="1"/>
  <c r="AL25" a="1"/>
  <c r="AK25" s="1"/>
  <c r="AK25" a="1"/>
  <c r="AJ25" s="1"/>
  <c r="AJ25" a="1"/>
  <c r="AI25" s="1"/>
  <c r="AI25" a="1"/>
  <c r="AH25" s="1"/>
  <c r="AH25" a="1"/>
  <c r="AG25" s="1"/>
  <c r="AG25" a="1"/>
  <c r="AF25" s="1"/>
  <c r="AF25" s="1" a="1"/>
  <c r="AE25" s="1"/>
  <c r="AE25" a="1"/>
  <c r="AD25"/>
  <c r="AC25"/>
  <c r="AM24" s="1"/>
  <c r="AM24" s="1" a="1"/>
  <c r="AL24" s="1"/>
  <c r="AL24" a="1"/>
  <c r="AK24" s="1"/>
  <c r="AK24" a="1"/>
  <c r="AJ24" s="1"/>
  <c r="AJ24" a="1"/>
  <c r="AI24" s="1"/>
  <c r="AI24" a="1"/>
  <c r="AH24" s="1"/>
  <c r="AH24" a="1"/>
  <c r="AG24" s="1"/>
  <c r="AG24" a="1"/>
  <c r="AF24" s="1"/>
  <c r="AF24" s="1" a="1"/>
  <c r="AE24" s="1"/>
  <c r="AE24" a="1"/>
  <c r="AD24"/>
  <c r="AC24"/>
  <c r="B24"/>
  <c r="AM23" s="1"/>
  <c r="AM23" a="1"/>
  <c r="AL23" s="1"/>
  <c r="AL23" a="1"/>
  <c r="AK23" s="1"/>
  <c r="AK23" a="1"/>
  <c r="AJ23" s="1"/>
  <c r="AJ23" a="1"/>
  <c r="AI23" s="1"/>
  <c r="AI23" a="1"/>
  <c r="AH23" s="1"/>
  <c r="AH23" a="1"/>
  <c r="AG23" s="1"/>
  <c r="AG23" a="1"/>
  <c r="AF23" s="1"/>
  <c r="AF23" s="1" a="1"/>
  <c r="AE23" s="1"/>
  <c r="AE23" a="1"/>
  <c r="AD23" s="1"/>
  <c r="AC23"/>
  <c r="B23"/>
  <c r="AM22" s="1"/>
  <c r="AM22" a="1"/>
  <c r="AL22" s="1"/>
  <c r="AL22" a="1"/>
  <c r="AK22" s="1"/>
  <c r="AK22" a="1"/>
  <c r="AJ22" s="1"/>
  <c r="AJ22" a="1"/>
  <c r="AI22" s="1"/>
  <c r="AI22" a="1"/>
  <c r="AH22" s="1"/>
  <c r="AH22" a="1"/>
  <c r="AG22" s="1"/>
  <c r="AG22" a="1"/>
  <c r="AF22" s="1"/>
  <c r="AF22" s="1" a="1"/>
  <c r="AE22" s="1"/>
  <c r="AE22" a="1"/>
  <c r="AD22"/>
  <c r="AC22"/>
  <c r="AM21" s="1"/>
  <c r="AM21" a="1"/>
  <c r="AL21" s="1"/>
  <c r="AL21" a="1"/>
  <c r="AK21" s="1"/>
  <c r="AK21" a="1"/>
  <c r="AJ21" s="1"/>
  <c r="AJ21" a="1"/>
  <c r="AI21" s="1"/>
  <c r="AI21" a="1"/>
  <c r="AH21" s="1"/>
  <c r="AH21" a="1"/>
  <c r="AG21" s="1"/>
  <c r="AG21" a="1"/>
  <c r="AF21" s="1"/>
  <c r="AF21" s="1" a="1"/>
  <c r="AE21" s="1"/>
  <c r="AE21" a="1"/>
  <c r="AD21" s="1"/>
  <c r="AC21"/>
  <c r="AM20" s="1"/>
  <c r="AM20" a="1"/>
  <c r="AL20" s="1"/>
  <c r="AL20" a="1"/>
  <c r="AK20" s="1"/>
  <c r="AK20" a="1"/>
  <c r="AJ20" s="1"/>
  <c r="AJ20" a="1"/>
  <c r="AI20" s="1"/>
  <c r="AI20" a="1"/>
  <c r="AH20" s="1"/>
  <c r="AH20" a="1"/>
  <c r="AG20" s="1"/>
  <c r="AG20" a="1"/>
  <c r="AF20" s="1"/>
  <c r="AF20" s="1" a="1"/>
  <c r="AE20" s="1"/>
  <c r="AE20" a="1"/>
  <c r="AD20"/>
  <c r="AC20"/>
  <c r="AM19" s="1"/>
  <c r="AM19" a="1"/>
  <c r="AL19" s="1"/>
  <c r="AL19" a="1"/>
  <c r="AK19" s="1"/>
  <c r="AK19" a="1"/>
  <c r="AJ19" s="1"/>
  <c r="AJ19" a="1"/>
  <c r="AI19" s="1"/>
  <c r="AI19" a="1"/>
  <c r="AH19" s="1"/>
  <c r="AH19" a="1"/>
  <c r="AG19" s="1"/>
  <c r="AG19" a="1"/>
  <c r="AF19" s="1"/>
  <c r="AF19" s="1" a="1"/>
  <c r="AE19" s="1"/>
  <c r="AE19" a="1"/>
  <c r="AD19"/>
  <c r="AC19"/>
  <c r="AM18" s="1"/>
  <c r="AM18" a="1"/>
  <c r="AL18" s="1"/>
  <c r="AL18" a="1"/>
  <c r="AK18" s="1"/>
  <c r="AK18" a="1"/>
  <c r="AJ18" s="1"/>
  <c r="AJ18" a="1"/>
  <c r="AI18" s="1"/>
  <c r="AI18" a="1"/>
  <c r="AH18" s="1"/>
  <c r="AH18" a="1"/>
  <c r="AG18" s="1"/>
  <c r="AG18" a="1"/>
  <c r="AF18" s="1"/>
  <c r="AF18" s="1" a="1"/>
  <c r="AE18" s="1"/>
  <c r="AE18" a="1"/>
  <c r="AD18"/>
  <c r="AC18"/>
  <c r="AM17" s="1"/>
  <c r="AM17" s="1" a="1"/>
  <c r="AL17" s="1"/>
  <c r="AL17" a="1"/>
  <c r="AK17" s="1"/>
  <c r="AK17" a="1"/>
  <c r="AJ17" s="1"/>
  <c r="AJ17" a="1"/>
  <c r="AI17" s="1"/>
  <c r="AI17" a="1"/>
  <c r="AH17" s="1"/>
  <c r="AH17" a="1"/>
  <c r="AG17" s="1"/>
  <c r="AG17" a="1"/>
  <c r="AF17" s="1"/>
  <c r="AF17" s="1" a="1"/>
  <c r="AE17" s="1"/>
  <c r="AE17" a="1"/>
  <c r="AD17"/>
  <c r="AC17"/>
  <c r="B17"/>
  <c r="AM16" s="1"/>
  <c r="AM16" a="1"/>
  <c r="AL16" s="1"/>
  <c r="AL16" a="1"/>
  <c r="AK16" s="1"/>
  <c r="AK16" a="1"/>
  <c r="AJ16" s="1"/>
  <c r="AJ16" a="1"/>
  <c r="AI16" s="1"/>
  <c r="AI16" a="1"/>
  <c r="AH16" s="1"/>
  <c r="AH16" a="1"/>
  <c r="AG16" s="1"/>
  <c r="AG16" a="1"/>
  <c r="AF16" s="1"/>
  <c r="AF16" s="1" a="1"/>
  <c r="AE16" s="1"/>
  <c r="AE16" a="1"/>
  <c r="AD16" s="1"/>
  <c r="AC16"/>
  <c r="B16"/>
  <c r="AM15" s="1"/>
  <c r="AM15" a="1"/>
  <c r="AL15" s="1"/>
  <c r="AL15" a="1"/>
  <c r="AK15" s="1"/>
  <c r="AK15" a="1"/>
  <c r="AJ15" s="1"/>
  <c r="AJ15" a="1"/>
  <c r="AI15" s="1"/>
  <c r="AI15" a="1"/>
  <c r="AH15" s="1"/>
  <c r="AH15" a="1"/>
  <c r="AG15" s="1"/>
  <c r="AG15" a="1"/>
  <c r="AF15" s="1"/>
  <c r="AF15" s="1" a="1"/>
  <c r="AE15" s="1"/>
  <c r="AE15" a="1"/>
  <c r="AD15" s="1"/>
  <c r="AC15"/>
  <c r="B15"/>
  <c r="AM14" s="1"/>
  <c r="AM14" a="1"/>
  <c r="AL14" s="1"/>
  <c r="AL14" a="1"/>
  <c r="AK14" s="1"/>
  <c r="AK14" a="1"/>
  <c r="AJ14" s="1"/>
  <c r="AJ14" a="1"/>
  <c r="AI14" s="1"/>
  <c r="AI14" a="1"/>
  <c r="AH14" s="1"/>
  <c r="AH14" a="1"/>
  <c r="AG14" s="1"/>
  <c r="AG14" a="1"/>
  <c r="AF14" s="1"/>
  <c r="AF14" s="1" a="1"/>
  <c r="AE14" s="1"/>
  <c r="AE14" a="1"/>
  <c r="AD14" s="1"/>
  <c r="AC14"/>
  <c r="B14"/>
  <c r="AM13" s="1"/>
  <c r="AM13" a="1"/>
  <c r="AL13" s="1"/>
  <c r="AL13" a="1"/>
  <c r="AK13" s="1"/>
  <c r="AK13" a="1"/>
  <c r="AJ13" s="1"/>
  <c r="AJ13" a="1"/>
  <c r="AI13" s="1"/>
  <c r="AI13" a="1"/>
  <c r="AH13" s="1"/>
  <c r="AH13" a="1"/>
  <c r="AG13" s="1"/>
  <c r="AG13" a="1"/>
  <c r="AF13" s="1"/>
  <c r="AF13" s="1" a="1"/>
  <c r="AE13" s="1"/>
  <c r="AE13" a="1"/>
  <c r="AD13" s="1"/>
  <c r="AC13"/>
  <c r="B13"/>
  <c r="AM12" s="1"/>
  <c r="AM12" a="1"/>
  <c r="AL12" s="1"/>
  <c r="AL12" a="1"/>
  <c r="AK12" s="1"/>
  <c r="AK12" a="1"/>
  <c r="AJ12" s="1"/>
  <c r="AJ12" a="1"/>
  <c r="AI12" s="1"/>
  <c r="AI12" a="1"/>
  <c r="AH12" s="1"/>
  <c r="AH12" a="1"/>
  <c r="AG12" s="1"/>
  <c r="AG12" a="1"/>
  <c r="AF12" s="1"/>
  <c r="AF12" s="1" a="1"/>
  <c r="AE12" s="1"/>
  <c r="AE12" a="1"/>
  <c r="AD12" s="1"/>
  <c r="AC12"/>
  <c r="B12"/>
  <c r="AM11" s="1"/>
  <c r="AM11" a="1"/>
  <c r="AL11" s="1"/>
  <c r="AL11" a="1"/>
  <c r="AK11" s="1"/>
  <c r="AK11" a="1"/>
  <c r="AJ11" s="1"/>
  <c r="AJ11" a="1"/>
  <c r="AI11" s="1"/>
  <c r="AI11" a="1"/>
  <c r="AH11" s="1"/>
  <c r="AH11" a="1"/>
  <c r="AG11" s="1"/>
  <c r="AG11" a="1"/>
  <c r="AF11" s="1"/>
  <c r="AF11" s="1" a="1"/>
  <c r="AE11" s="1"/>
  <c r="AE11" a="1"/>
  <c r="AD11" s="1"/>
  <c r="AC11"/>
  <c r="B11"/>
  <c r="AM10" s="1"/>
  <c r="AM10" a="1"/>
  <c r="AL10" s="1"/>
  <c r="AL10" a="1"/>
  <c r="AK10" s="1"/>
  <c r="AK10" a="1"/>
  <c r="AJ10" s="1"/>
  <c r="AJ10" a="1"/>
  <c r="AI10" s="1"/>
  <c r="AI10" a="1"/>
  <c r="AH10" s="1"/>
  <c r="AH10" a="1"/>
  <c r="AG10" s="1"/>
  <c r="AG10" a="1"/>
  <c r="AF10" s="1"/>
  <c r="AF10" s="1" a="1"/>
  <c r="AE10" s="1"/>
  <c r="AE10" a="1"/>
  <c r="AD10" s="1"/>
  <c r="AC10"/>
  <c r="B10"/>
  <c r="AM9" s="1"/>
  <c r="AM9" a="1"/>
  <c r="AL9" s="1"/>
  <c r="AL9" a="1"/>
  <c r="AK9" s="1"/>
  <c r="AK9" a="1"/>
  <c r="AJ9" s="1"/>
  <c r="AJ9" a="1"/>
  <c r="AI9" s="1"/>
  <c r="AI9" a="1"/>
  <c r="AH9" s="1"/>
  <c r="AH9" a="1"/>
  <c r="AG9" s="1"/>
  <c r="AG9" a="1"/>
  <c r="AF9" s="1"/>
  <c r="AF9" s="1" a="1"/>
  <c r="AE9" s="1"/>
  <c r="AE9" a="1"/>
  <c r="AD9" s="1"/>
  <c r="AC9"/>
  <c r="B9"/>
  <c r="AM8" s="1"/>
  <c r="AM8" a="1"/>
  <c r="AL8" s="1"/>
  <c r="AL8" a="1"/>
  <c r="AK8" s="1"/>
  <c r="AK8" a="1"/>
  <c r="AJ8" s="1"/>
  <c r="AJ8" a="1"/>
  <c r="AI8" s="1"/>
  <c r="AI8" a="1"/>
  <c r="AH8" s="1"/>
  <c r="AH8" a="1"/>
  <c r="AG8" s="1"/>
  <c r="AG8" a="1"/>
  <c r="AF8" s="1"/>
  <c r="AF8" s="1" a="1"/>
  <c r="AE8" s="1"/>
  <c r="AE8" a="1"/>
  <c r="AD8" s="1"/>
  <c r="AC8"/>
  <c r="B8"/>
  <c r="AM7" s="1"/>
  <c r="AM7" a="1"/>
  <c r="AL7" s="1"/>
  <c r="AL7" s="1" a="1"/>
  <c r="AK7" s="1"/>
  <c r="AK7" a="1"/>
  <c r="AJ7" s="1"/>
  <c r="AJ7" a="1"/>
  <c r="AI7" s="1"/>
  <c r="AI7" a="1"/>
  <c r="AH7" s="1"/>
  <c r="AH7" a="1"/>
  <c r="AG7" s="1"/>
  <c r="AG7" a="1"/>
  <c r="AF7" s="1"/>
  <c r="AF7" a="1"/>
  <c r="AE7" s="1"/>
  <c r="AE7" a="1"/>
  <c r="AD7"/>
  <c r="AC7"/>
  <c r="B7"/>
  <c r="AM63" i="189" s="1"/>
  <c r="AM63" a="1"/>
  <c r="AL63" s="1"/>
  <c r="AL63" s="1" a="1"/>
  <c r="AK63" s="1"/>
  <c r="AK63" a="1"/>
  <c r="AJ63" s="1"/>
  <c r="AJ63" a="1"/>
  <c r="AI63" s="1"/>
  <c r="AI63" a="1"/>
  <c r="AH63" s="1"/>
  <c r="AH63" a="1"/>
  <c r="AG63" s="1"/>
  <c r="AG63" a="1"/>
  <c r="AF63" s="1"/>
  <c r="AF63" s="1" a="1"/>
  <c r="AE63" s="1"/>
  <c r="AE63" a="1"/>
  <c r="AD63"/>
  <c r="AC63"/>
  <c r="AB63"/>
  <c r="AA63"/>
  <c r="Z63"/>
  <c r="Y63"/>
  <c r="X63"/>
  <c r="W63"/>
  <c r="V63"/>
  <c r="U63"/>
  <c r="T63"/>
  <c r="S63"/>
  <c r="R63"/>
  <c r="Q63"/>
  <c r="P63"/>
  <c r="O63"/>
  <c r="N63"/>
  <c r="M63"/>
  <c r="L63"/>
  <c r="K63"/>
  <c r="J63"/>
  <c r="I63"/>
  <c r="H63"/>
  <c r="G63"/>
  <c r="F63"/>
  <c r="E63"/>
  <c r="D63"/>
  <c r="C63"/>
  <c r="B63"/>
  <c r="AM62" s="1"/>
  <c r="AM62" a="1"/>
  <c r="AL62" s="1"/>
  <c r="AL62" a="1"/>
  <c r="AK62" s="1"/>
  <c r="AK62" a="1"/>
  <c r="AJ62" s="1"/>
  <c r="AJ62" a="1"/>
  <c r="AI62" s="1"/>
  <c r="AI62" a="1"/>
  <c r="AH62" s="1"/>
  <c r="AH62" a="1"/>
  <c r="AG62" s="1"/>
  <c r="AG62" a="1"/>
  <c r="AF62" s="1"/>
  <c r="AF62" a="1"/>
  <c r="AE62" s="1"/>
  <c r="AE62" a="1"/>
  <c r="AD62"/>
  <c r="AC62"/>
  <c r="AB62"/>
  <c r="AA62"/>
  <c r="Z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B62"/>
  <c r="AM61" s="1"/>
  <c r="AM61" a="1"/>
  <c r="AL61" s="1"/>
  <c r="AL61" a="1"/>
  <c r="AK61" s="1"/>
  <c r="AK61" a="1"/>
  <c r="AJ61" s="1"/>
  <c r="AJ61" a="1"/>
  <c r="AI61" s="1"/>
  <c r="AI61" a="1"/>
  <c r="AH61" s="1"/>
  <c r="AH61" a="1"/>
  <c r="AG61" s="1"/>
  <c r="AG61" a="1"/>
  <c r="AF61" s="1"/>
  <c r="AF61" s="1" a="1"/>
  <c r="AE61" s="1"/>
  <c r="AE61" a="1"/>
  <c r="AD61"/>
  <c r="AC61"/>
  <c r="AM60" s="1"/>
  <c r="AM60" a="1"/>
  <c r="AL60" s="1"/>
  <c r="AL60" a="1"/>
  <c r="AK60" s="1"/>
  <c r="AK60" a="1"/>
  <c r="AJ60" s="1"/>
  <c r="AJ60" a="1"/>
  <c r="AI60" s="1"/>
  <c r="AI60" a="1"/>
  <c r="AH60" s="1"/>
  <c r="AH60" a="1"/>
  <c r="AG60" s="1"/>
  <c r="AG60" a="1"/>
  <c r="AF60" s="1"/>
  <c r="AF60" s="1" a="1"/>
  <c r="AE60" s="1"/>
  <c r="AE60" a="1"/>
  <c r="AD60"/>
  <c r="AC60"/>
  <c r="AM59" s="1"/>
  <c r="AM59" a="1"/>
  <c r="AL59" s="1"/>
  <c r="AL59" a="1"/>
  <c r="AK59" s="1"/>
  <c r="AK59" a="1"/>
  <c r="AJ59" s="1"/>
  <c r="AJ59" a="1"/>
  <c r="AI59" s="1"/>
  <c r="AI59" a="1"/>
  <c r="AH59" s="1"/>
  <c r="AH59" a="1"/>
  <c r="AG59" s="1"/>
  <c r="AG59" a="1"/>
  <c r="AF59" s="1"/>
  <c r="AF59" s="1" a="1"/>
  <c r="AE59" s="1"/>
  <c r="AE59" a="1"/>
  <c r="AD59"/>
  <c r="AC59"/>
  <c r="AM58" s="1"/>
  <c r="AM58" a="1"/>
  <c r="AL58" s="1"/>
  <c r="AL58" a="1"/>
  <c r="AK58" s="1"/>
  <c r="AK58" a="1"/>
  <c r="AJ58" s="1"/>
  <c r="AJ58" a="1"/>
  <c r="AI58" s="1"/>
  <c r="AI58" a="1"/>
  <c r="AH58" s="1"/>
  <c r="AH58" a="1"/>
  <c r="AG58" s="1"/>
  <c r="AG58" a="1"/>
  <c r="AF58" s="1"/>
  <c r="AF58" s="1" a="1"/>
  <c r="AE58" s="1"/>
  <c r="AE58" a="1"/>
  <c r="AD58"/>
  <c r="AC58"/>
  <c r="AM57" s="1"/>
  <c r="AM57" a="1"/>
  <c r="AL57" s="1"/>
  <c r="AL57" a="1"/>
  <c r="AK57" s="1"/>
  <c r="AK57" a="1"/>
  <c r="AJ57" s="1"/>
  <c r="AJ57" a="1"/>
  <c r="AI57" s="1"/>
  <c r="AI57" a="1"/>
  <c r="AH57" s="1"/>
  <c r="AH57" a="1"/>
  <c r="AG57" s="1"/>
  <c r="AG57" a="1"/>
  <c r="AF57" s="1"/>
  <c r="AF57" s="1" a="1"/>
  <c r="AE57" s="1"/>
  <c r="AE57" a="1"/>
  <c r="AD57"/>
  <c r="AC57"/>
  <c r="AM56" s="1"/>
  <c r="AM56" a="1"/>
  <c r="AL56" s="1"/>
  <c r="AL56" a="1"/>
  <c r="AK56" s="1"/>
  <c r="AK56" a="1"/>
  <c r="AJ56" s="1"/>
  <c r="AJ56" a="1"/>
  <c r="AI56" s="1"/>
  <c r="AI56" a="1"/>
  <c r="AH56" s="1"/>
  <c r="AH56" a="1"/>
  <c r="AG56" s="1"/>
  <c r="AG56" a="1"/>
  <c r="AF56" s="1"/>
  <c r="AF56" s="1" a="1"/>
  <c r="AE56" s="1"/>
  <c r="AE56" a="1"/>
  <c r="AD56"/>
  <c r="AC56"/>
  <c r="AM55" s="1"/>
  <c r="AM55" a="1"/>
  <c r="AL55" s="1"/>
  <c r="AL55" a="1"/>
  <c r="AK55" s="1"/>
  <c r="AK55" a="1"/>
  <c r="AJ55" s="1"/>
  <c r="AJ55" a="1"/>
  <c r="AI55" s="1"/>
  <c r="AI55" a="1"/>
  <c r="AH55" s="1"/>
  <c r="AH55" a="1"/>
  <c r="AG55" s="1"/>
  <c r="AG55" a="1"/>
  <c r="AF55" s="1"/>
  <c r="AF55" s="1" a="1"/>
  <c r="AE55" s="1"/>
  <c r="AE55" a="1"/>
  <c r="AD55"/>
  <c r="AC55"/>
  <c r="AM54" s="1"/>
  <c r="AM54" a="1"/>
  <c r="AL54" s="1"/>
  <c r="AL54" a="1"/>
  <c r="AK54" s="1"/>
  <c r="AK54" a="1"/>
  <c r="AJ54" s="1"/>
  <c r="AJ54" a="1"/>
  <c r="AI54" s="1"/>
  <c r="AI54" a="1"/>
  <c r="AH54" s="1"/>
  <c r="AH54" a="1"/>
  <c r="AG54" s="1"/>
  <c r="AG54" a="1"/>
  <c r="AF54" s="1"/>
  <c r="AF54" s="1" a="1"/>
  <c r="AE54" s="1"/>
  <c r="AE54" a="1"/>
  <c r="AD54" s="1"/>
  <c r="AC54"/>
  <c r="B54"/>
  <c r="AM53" s="1"/>
  <c r="AM53" a="1"/>
  <c r="AL53" s="1"/>
  <c r="AL53" a="1"/>
  <c r="AK53" s="1"/>
  <c r="AK53" a="1"/>
  <c r="AJ53" s="1"/>
  <c r="AJ53" a="1"/>
  <c r="AI53" s="1"/>
  <c r="AI53" a="1"/>
  <c r="AH53" s="1"/>
  <c r="AH53" a="1"/>
  <c r="AG53" s="1"/>
  <c r="AG53" a="1"/>
  <c r="AF53" s="1"/>
  <c r="AF53" s="1" a="1"/>
  <c r="AE53" s="1"/>
  <c r="AE53" a="1"/>
  <c r="AD53" s="1"/>
  <c r="AC53"/>
  <c r="AM52" s="1"/>
  <c r="AM52" a="1"/>
  <c r="AL52" s="1"/>
  <c r="AL52" a="1"/>
  <c r="AK52" s="1"/>
  <c r="AK52" a="1"/>
  <c r="AJ52" s="1"/>
  <c r="AJ52" a="1"/>
  <c r="AI52" s="1"/>
  <c r="AI52" a="1"/>
  <c r="AH52" s="1"/>
  <c r="AH52" a="1"/>
  <c r="AG52" s="1"/>
  <c r="AG52" a="1"/>
  <c r="AF52" s="1"/>
  <c r="AF52" s="1" a="1"/>
  <c r="AE52" s="1"/>
  <c r="AE52" a="1"/>
  <c r="AD52" s="1"/>
  <c r="AC52"/>
  <c r="B52"/>
  <c r="AM51" s="1"/>
  <c r="AM51" a="1"/>
  <c r="AL51" s="1"/>
  <c r="AL51" a="1"/>
  <c r="AK51" s="1"/>
  <c r="AK51" a="1"/>
  <c r="AJ51" s="1"/>
  <c r="AJ51" a="1"/>
  <c r="AI51" s="1"/>
  <c r="AI51" a="1"/>
  <c r="AH51" s="1"/>
  <c r="AH51" a="1"/>
  <c r="AG51" s="1"/>
  <c r="AG51" a="1"/>
  <c r="AF51" s="1"/>
  <c r="AF51" s="1" a="1"/>
  <c r="AE51" s="1"/>
  <c r="AE51" a="1"/>
  <c r="AD51" s="1"/>
  <c r="AC51"/>
  <c r="B51"/>
  <c r="AM50" s="1"/>
  <c r="AM50" a="1"/>
  <c r="AL50" s="1"/>
  <c r="AL50" a="1"/>
  <c r="AK50" s="1"/>
  <c r="AK50" a="1"/>
  <c r="AJ50" s="1"/>
  <c r="AJ50" a="1"/>
  <c r="AI50" s="1"/>
  <c r="AI50" a="1"/>
  <c r="AH50" s="1"/>
  <c r="AH50" a="1"/>
  <c r="AG50" s="1"/>
  <c r="AG50" a="1"/>
  <c r="AF50" s="1"/>
  <c r="AF50" s="1" a="1"/>
  <c r="AE50" s="1"/>
  <c r="AE50" a="1"/>
  <c r="AD50" s="1"/>
  <c r="AC50"/>
  <c r="AM49" s="1"/>
  <c r="AM49" a="1"/>
  <c r="AL49" s="1"/>
  <c r="AL49" a="1"/>
  <c r="AK49" s="1"/>
  <c r="AK49" a="1"/>
  <c r="AJ49" s="1"/>
  <c r="AJ49" a="1"/>
  <c r="AI49" s="1"/>
  <c r="AI49" a="1"/>
  <c r="AH49" s="1"/>
  <c r="AH49" a="1"/>
  <c r="AG49" s="1"/>
  <c r="AG49" a="1"/>
  <c r="AF49" s="1"/>
  <c r="AF49" s="1" a="1"/>
  <c r="AE49" s="1"/>
  <c r="AE49" a="1"/>
  <c r="AD49" s="1"/>
  <c r="AC49"/>
  <c r="AM48" s="1"/>
  <c r="AM48" a="1"/>
  <c r="AL48" s="1"/>
  <c r="AL48" a="1"/>
  <c r="AK48" s="1"/>
  <c r="AK48" a="1"/>
  <c r="AJ48" s="1"/>
  <c r="AJ48" a="1"/>
  <c r="AI48" s="1"/>
  <c r="AI48" a="1"/>
  <c r="AH48" s="1"/>
  <c r="AH48" a="1"/>
  <c r="AG48" s="1"/>
  <c r="AG48" a="1"/>
  <c r="AF48" s="1"/>
  <c r="AF48" s="1" a="1"/>
  <c r="AE48" s="1"/>
  <c r="AE48" a="1"/>
  <c r="AD48" s="1"/>
  <c r="AC48"/>
  <c r="AM47" s="1"/>
  <c r="AM47" a="1"/>
  <c r="AL47" s="1"/>
  <c r="AL47" a="1"/>
  <c r="AK47" s="1"/>
  <c r="AK47" a="1"/>
  <c r="AJ47" s="1"/>
  <c r="AJ47" a="1"/>
  <c r="AI47" s="1"/>
  <c r="AI47" a="1"/>
  <c r="AH47" s="1"/>
  <c r="AH47" a="1"/>
  <c r="AG47" s="1"/>
  <c r="AG47" a="1"/>
  <c r="AF47" s="1"/>
  <c r="AF47" s="1" a="1"/>
  <c r="AE47" s="1"/>
  <c r="AE47" a="1"/>
  <c r="AD47"/>
  <c r="AC47"/>
  <c r="AM46" s="1"/>
  <c r="AM46" a="1"/>
  <c r="AL46" s="1"/>
  <c r="AL46" a="1"/>
  <c r="AK46" s="1"/>
  <c r="AK46" a="1"/>
  <c r="AJ46" s="1"/>
  <c r="AJ46" a="1"/>
  <c r="AI46" s="1"/>
  <c r="AI46" a="1"/>
  <c r="AH46" s="1"/>
  <c r="AH46" a="1"/>
  <c r="AG46" s="1"/>
  <c r="AG46" a="1"/>
  <c r="AF46" s="1"/>
  <c r="AF46" s="1" a="1"/>
  <c r="AE46" s="1"/>
  <c r="AE46" a="1"/>
  <c r="AD46"/>
  <c r="AC46"/>
  <c r="AM45" s="1"/>
  <c r="AM45" a="1"/>
  <c r="AL45" s="1"/>
  <c r="AL45" a="1"/>
  <c r="AK45" s="1"/>
  <c r="AK45" a="1"/>
  <c r="AJ45" s="1"/>
  <c r="AJ45" a="1"/>
  <c r="AI45" s="1"/>
  <c r="AI45" a="1"/>
  <c r="AH45" s="1"/>
  <c r="AH45" a="1"/>
  <c r="AG45" s="1"/>
  <c r="AG45" a="1"/>
  <c r="AF45" s="1"/>
  <c r="AF45" s="1" a="1"/>
  <c r="AE45" s="1"/>
  <c r="AE45" a="1"/>
  <c r="AD45"/>
  <c r="AC45"/>
  <c r="B45"/>
  <c r="AM44" s="1"/>
  <c r="AM44" a="1"/>
  <c r="AL44" s="1"/>
  <c r="AL44" a="1"/>
  <c r="AK44" s="1"/>
  <c r="AK44" a="1"/>
  <c r="AJ44" s="1"/>
  <c r="AJ44" a="1"/>
  <c r="AI44" s="1"/>
  <c r="AI44" a="1"/>
  <c r="AH44" s="1"/>
  <c r="AH44" a="1"/>
  <c r="AG44" s="1"/>
  <c r="AG44" a="1"/>
  <c r="AF44" s="1"/>
  <c r="AF44" s="1" a="1"/>
  <c r="AE44" s="1"/>
  <c r="AE44" a="1"/>
  <c r="AD44"/>
  <c r="AC44"/>
  <c r="AM43" s="1"/>
  <c r="AM43" a="1"/>
  <c r="AL43" s="1"/>
  <c r="AL43" a="1"/>
  <c r="AK43" s="1"/>
  <c r="AK43" a="1"/>
  <c r="AJ43" s="1"/>
  <c r="AJ43" a="1"/>
  <c r="AI43" s="1"/>
  <c r="AI43" a="1"/>
  <c r="AH43" s="1"/>
  <c r="AH43" a="1"/>
  <c r="AG43" s="1"/>
  <c r="AG43" a="1"/>
  <c r="AF43" s="1"/>
  <c r="AF43" s="1" a="1"/>
  <c r="AE43" s="1"/>
  <c r="AE43" a="1"/>
  <c r="AD43"/>
  <c r="AC43"/>
  <c r="AM42" s="1"/>
  <c r="AM42" a="1"/>
  <c r="AL42" s="1"/>
  <c r="AL42" a="1"/>
  <c r="AK42" s="1"/>
  <c r="AK42" a="1"/>
  <c r="AJ42" s="1"/>
  <c r="AJ42" a="1"/>
  <c r="AI42" s="1"/>
  <c r="AI42" a="1"/>
  <c r="AH42" s="1"/>
  <c r="AH42" a="1"/>
  <c r="AG42" s="1"/>
  <c r="AG42" a="1"/>
  <c r="AF42" s="1"/>
  <c r="AF42" s="1" a="1"/>
  <c r="AE42" s="1"/>
  <c r="AE42" a="1"/>
  <c r="AD42"/>
  <c r="AC42"/>
  <c r="AM41" s="1"/>
  <c r="AM41" a="1"/>
  <c r="AL41" s="1"/>
  <c r="AL41" a="1"/>
  <c r="AK41" s="1"/>
  <c r="AK41" a="1"/>
  <c r="AJ41" s="1"/>
  <c r="AJ41" a="1"/>
  <c r="AI41" s="1"/>
  <c r="AI41" a="1"/>
  <c r="AH41" s="1"/>
  <c r="AH41" a="1"/>
  <c r="AG41" s="1"/>
  <c r="AG41" a="1"/>
  <c r="AF41" s="1"/>
  <c r="AF41" s="1" a="1"/>
  <c r="AE41" s="1"/>
  <c r="AE41" a="1"/>
  <c r="AD41" s="1"/>
  <c r="AC41"/>
  <c r="AM40" s="1"/>
  <c r="AM40" a="1"/>
  <c r="AL40" s="1"/>
  <c r="AL40" a="1"/>
  <c r="AK40" s="1"/>
  <c r="AK40" a="1"/>
  <c r="AJ40" s="1"/>
  <c r="AJ40" a="1"/>
  <c r="AI40" s="1"/>
  <c r="AI40" a="1"/>
  <c r="AH40" s="1"/>
  <c r="AH40" a="1"/>
  <c r="AG40" s="1"/>
  <c r="AG40" a="1"/>
  <c r="AF40" s="1"/>
  <c r="AF40" s="1" a="1"/>
  <c r="AE40" s="1"/>
  <c r="AE40" a="1"/>
  <c r="AD40"/>
  <c r="AC40"/>
  <c r="AM39" s="1"/>
  <c r="AM39" a="1"/>
  <c r="AL39" s="1"/>
  <c r="AL39" a="1"/>
  <c r="AK39" s="1"/>
  <c r="AK39" a="1"/>
  <c r="AJ39" s="1"/>
  <c r="AJ39" a="1"/>
  <c r="AI39" s="1"/>
  <c r="AI39" a="1"/>
  <c r="AH39" s="1"/>
  <c r="AH39" a="1"/>
  <c r="AG39" s="1"/>
  <c r="AG39" a="1"/>
  <c r="AF39" s="1"/>
  <c r="AF39" s="1" a="1"/>
  <c r="AE39" s="1"/>
  <c r="AE39" a="1"/>
  <c r="AD39"/>
  <c r="AC39"/>
  <c r="AM38" s="1"/>
  <c r="AM38" a="1"/>
  <c r="AL38" s="1"/>
  <c r="AL38" a="1"/>
  <c r="AK38" s="1"/>
  <c r="AK38" a="1"/>
  <c r="AJ38" s="1"/>
  <c r="AJ38" a="1"/>
  <c r="AI38" s="1"/>
  <c r="AI38" a="1"/>
  <c r="AH38" s="1"/>
  <c r="AH38" a="1"/>
  <c r="AG38" s="1"/>
  <c r="AG38" a="1"/>
  <c r="AF38" s="1"/>
  <c r="AF38" s="1" a="1"/>
  <c r="AE38" s="1"/>
  <c r="AE38" a="1"/>
  <c r="AD38"/>
  <c r="AC38"/>
  <c r="AM37" s="1"/>
  <c r="AM37" a="1"/>
  <c r="AL37" s="1"/>
  <c r="AL37" a="1"/>
  <c r="AK37" s="1"/>
  <c r="AK37" a="1"/>
  <c r="AJ37" s="1"/>
  <c r="AJ37" a="1"/>
  <c r="AI37" s="1"/>
  <c r="AI37" a="1"/>
  <c r="AH37" s="1"/>
  <c r="AH37" a="1"/>
  <c r="AG37" s="1"/>
  <c r="AG37" a="1"/>
  <c r="AF37" s="1"/>
  <c r="AF37" s="1" a="1"/>
  <c r="AE37" s="1"/>
  <c r="AE37" a="1"/>
  <c r="AD37" s="1"/>
  <c r="AC37"/>
  <c r="AM36" s="1"/>
  <c r="AM36" a="1"/>
  <c r="AL36" s="1"/>
  <c r="AL36" a="1"/>
  <c r="AK36" s="1"/>
  <c r="AK36" a="1"/>
  <c r="AJ36" s="1"/>
  <c r="AJ36" a="1"/>
  <c r="AI36" s="1"/>
  <c r="AI36" a="1"/>
  <c r="AH36" s="1"/>
  <c r="AH36" a="1"/>
  <c r="AG36" s="1"/>
  <c r="AG36" a="1"/>
  <c r="AF36" s="1"/>
  <c r="AF36" s="1" a="1"/>
  <c r="AE36" s="1"/>
  <c r="AE36" a="1"/>
  <c r="AD36" s="1"/>
  <c r="AC36"/>
  <c r="AM35" s="1"/>
  <c r="AM35" a="1"/>
  <c r="AL35" s="1"/>
  <c r="AL35" a="1"/>
  <c r="AK35" s="1"/>
  <c r="AK35" a="1"/>
  <c r="AJ35" s="1"/>
  <c r="AJ35" a="1"/>
  <c r="AI35" s="1"/>
  <c r="AI35" a="1"/>
  <c r="AH35" s="1"/>
  <c r="AH35" a="1"/>
  <c r="AG35" s="1"/>
  <c r="AG35" a="1"/>
  <c r="AF35" s="1"/>
  <c r="AF35" a="1"/>
  <c r="AE35" s="1"/>
  <c r="AE35" a="1"/>
  <c r="AD35"/>
  <c r="AC35"/>
  <c r="AM34" s="1"/>
  <c r="AM34" s="1" a="1"/>
  <c r="AL34" s="1"/>
  <c r="AL34" a="1"/>
  <c r="AK34" s="1"/>
  <c r="AK34" a="1"/>
  <c r="AJ34" s="1"/>
  <c r="AJ34" a="1"/>
  <c r="AI34" s="1"/>
  <c r="AI34" a="1"/>
  <c r="AH34" s="1"/>
  <c r="AH34" a="1"/>
  <c r="AG34" s="1"/>
  <c r="AG34" a="1"/>
  <c r="AF34" s="1"/>
  <c r="AF34" s="1" a="1"/>
  <c r="AE34" s="1"/>
  <c r="AE34" a="1"/>
  <c r="AD34"/>
  <c r="AC34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B34"/>
  <c r="AM33" s="1"/>
  <c r="AM33" a="1"/>
  <c r="AL33" s="1"/>
  <c r="AL33" a="1"/>
  <c r="AK33" s="1"/>
  <c r="AK33" a="1"/>
  <c r="AJ33" s="1"/>
  <c r="AJ33" a="1"/>
  <c r="AI33" s="1"/>
  <c r="AI33" a="1"/>
  <c r="AH33" s="1"/>
  <c r="AH33" a="1"/>
  <c r="AG33" s="1"/>
  <c r="AG33" a="1"/>
  <c r="AF33" s="1"/>
  <c r="AF33" s="1" a="1"/>
  <c r="AE33" s="1"/>
  <c r="AE33" a="1"/>
  <c r="AD33" s="1"/>
  <c r="AC33"/>
  <c r="AM32" s="1"/>
  <c r="AM32" a="1"/>
  <c r="AL32" s="1"/>
  <c r="AL32" a="1"/>
  <c r="AK32" s="1"/>
  <c r="AK32" a="1"/>
  <c r="AJ32" s="1"/>
  <c r="AJ32" a="1"/>
  <c r="AI32" s="1"/>
  <c r="AI32" a="1"/>
  <c r="AH32" s="1"/>
  <c r="AH32" a="1"/>
  <c r="AG32" s="1"/>
  <c r="AG32" a="1"/>
  <c r="AF32" s="1"/>
  <c r="AF32" s="1" a="1"/>
  <c r="AE32" s="1"/>
  <c r="AE32" a="1"/>
  <c r="AD32" s="1"/>
  <c r="AC32"/>
  <c r="AM31" s="1"/>
  <c r="AM31" a="1"/>
  <c r="AL31" s="1"/>
  <c r="AL31" a="1"/>
  <c r="AK31" s="1"/>
  <c r="AK31" a="1"/>
  <c r="AJ31" s="1"/>
  <c r="AJ31" a="1"/>
  <c r="AI31" s="1"/>
  <c r="AI31" a="1"/>
  <c r="AH31" s="1"/>
  <c r="AH31" a="1"/>
  <c r="AG31" s="1"/>
  <c r="AG31" a="1"/>
  <c r="AF31" s="1"/>
  <c r="AF31" s="1" a="1"/>
  <c r="AE31" s="1"/>
  <c r="AE31" a="1"/>
  <c r="AD31" s="1"/>
  <c r="AC31"/>
  <c r="AM30" s="1"/>
  <c r="AM30" a="1"/>
  <c r="AL30" s="1"/>
  <c r="AL30" a="1"/>
  <c r="AK30" s="1"/>
  <c r="AK30" a="1"/>
  <c r="AJ30" s="1"/>
  <c r="AJ30" a="1"/>
  <c r="AI30" s="1"/>
  <c r="AI30" a="1"/>
  <c r="AH30" s="1"/>
  <c r="AH30" a="1"/>
  <c r="AG30" s="1"/>
  <c r="AG30" a="1"/>
  <c r="AF30" s="1"/>
  <c r="AF30" s="1" a="1"/>
  <c r="AE30" s="1"/>
  <c r="AE30" a="1"/>
  <c r="AD30" s="1"/>
  <c r="AC30"/>
  <c r="AM29" s="1"/>
  <c r="AM29" a="1"/>
  <c r="AL29" s="1"/>
  <c r="AL29" a="1"/>
  <c r="AK29" s="1"/>
  <c r="AK29" a="1"/>
  <c r="AJ29" s="1"/>
  <c r="AJ29" a="1"/>
  <c r="AI29" s="1"/>
  <c r="AI29" a="1"/>
  <c r="AH29" s="1"/>
  <c r="AH29" a="1"/>
  <c r="AG29" s="1"/>
  <c r="AG29" a="1"/>
  <c r="AF29" s="1"/>
  <c r="AF29" s="1" a="1"/>
  <c r="AE29" s="1"/>
  <c r="AE29" a="1"/>
  <c r="AD29" s="1"/>
  <c r="AC29"/>
  <c r="AM28" s="1"/>
  <c r="AM28" a="1"/>
  <c r="AL28" s="1"/>
  <c r="AL28" a="1"/>
  <c r="AK28" s="1"/>
  <c r="AK28" a="1"/>
  <c r="AJ28" s="1"/>
  <c r="AJ28" a="1"/>
  <c r="AI28" s="1"/>
  <c r="AI28" a="1"/>
  <c r="AH28" s="1"/>
  <c r="AH28" a="1"/>
  <c r="AG28" s="1"/>
  <c r="AG28" a="1"/>
  <c r="AF28" s="1"/>
  <c r="AF28" s="1" a="1"/>
  <c r="AE28" s="1"/>
  <c r="AE28" a="1"/>
  <c r="AD28" s="1"/>
  <c r="AC28"/>
  <c r="AM27" s="1"/>
  <c r="AM27" a="1"/>
  <c r="AL27" s="1"/>
  <c r="AL27" a="1"/>
  <c r="AK27" s="1"/>
  <c r="AK27" a="1"/>
  <c r="AJ27" s="1"/>
  <c r="AJ27" a="1"/>
  <c r="AI27" s="1"/>
  <c r="AI27" a="1"/>
  <c r="AH27" s="1"/>
  <c r="AH27" a="1"/>
  <c r="AG27" s="1"/>
  <c r="AG27" a="1"/>
  <c r="AF27" s="1"/>
  <c r="AF27" s="1" a="1"/>
  <c r="AE27" s="1"/>
  <c r="AE27" a="1"/>
  <c r="AD27" s="1"/>
  <c r="AC27"/>
  <c r="AM26" s="1"/>
  <c r="AM26" a="1"/>
  <c r="AL26" s="1"/>
  <c r="AL26" a="1"/>
  <c r="AK26" s="1"/>
  <c r="AK26" a="1"/>
  <c r="AJ26" s="1"/>
  <c r="AJ26" a="1"/>
  <c r="AI26" s="1"/>
  <c r="AI26" a="1"/>
  <c r="AH26" s="1"/>
  <c r="AH26" a="1"/>
  <c r="AG26" s="1"/>
  <c r="AG26" a="1"/>
  <c r="AF26" s="1"/>
  <c r="AF26" s="1" a="1"/>
  <c r="AE26" s="1"/>
  <c r="AE26" a="1"/>
  <c r="AD26"/>
  <c r="AC26"/>
  <c r="B26"/>
  <c r="AM25" s="1"/>
  <c r="AM25" a="1"/>
  <c r="AL25" s="1"/>
  <c r="AL25" a="1"/>
  <c r="AK25" s="1"/>
  <c r="AK25" a="1"/>
  <c r="AJ25" s="1"/>
  <c r="AJ25" a="1"/>
  <c r="AI25" s="1"/>
  <c r="AI25" a="1"/>
  <c r="AH25" s="1"/>
  <c r="AH25" a="1"/>
  <c r="AG25" s="1"/>
  <c r="AG25" a="1"/>
  <c r="AF25" s="1"/>
  <c r="AF25" s="1" a="1"/>
  <c r="AE25" s="1"/>
  <c r="AE25" a="1"/>
  <c r="AD25" s="1"/>
  <c r="AC25"/>
  <c r="AM24" s="1"/>
  <c r="AM24" a="1"/>
  <c r="AL24" s="1"/>
  <c r="AL24" a="1"/>
  <c r="AK24" s="1"/>
  <c r="AK24" a="1"/>
  <c r="AJ24" s="1"/>
  <c r="AJ24" a="1"/>
  <c r="AI24" s="1"/>
  <c r="AI24" a="1"/>
  <c r="AH24" s="1"/>
  <c r="AH24" a="1"/>
  <c r="AG24" s="1"/>
  <c r="AG24" a="1"/>
  <c r="AF24" s="1"/>
  <c r="AF24" s="1" a="1"/>
  <c r="AE24" s="1"/>
  <c r="AE24" a="1"/>
  <c r="AD24"/>
  <c r="AC24"/>
  <c r="X24"/>
  <c r="B24"/>
  <c r="AM23" s="1"/>
  <c r="AM23" a="1"/>
  <c r="AL23" s="1"/>
  <c r="AL23" a="1"/>
  <c r="AK23" s="1"/>
  <c r="AK23" a="1"/>
  <c r="AJ23" s="1"/>
  <c r="AJ23" a="1"/>
  <c r="AI23" s="1"/>
  <c r="AI23" a="1"/>
  <c r="AH23" s="1"/>
  <c r="AH23" a="1"/>
  <c r="AG23" s="1"/>
  <c r="AG23" a="1"/>
  <c r="AF23" s="1"/>
  <c r="AF23" s="1" a="1"/>
  <c r="AE23" s="1"/>
  <c r="AE23" a="1"/>
  <c r="AD23" s="1"/>
  <c r="AC23"/>
  <c r="AM22" s="1"/>
  <c r="AM22" a="1"/>
  <c r="AL22" s="1"/>
  <c r="AL22" a="1"/>
  <c r="AK22" s="1"/>
  <c r="AK22" a="1"/>
  <c r="AJ22" s="1"/>
  <c r="AJ22" a="1"/>
  <c r="AI22" s="1"/>
  <c r="AI22" a="1"/>
  <c r="AH22" s="1"/>
  <c r="AH22" a="1"/>
  <c r="AG22" s="1"/>
  <c r="AG22" a="1"/>
  <c r="AF22" s="1"/>
  <c r="AF22" s="1" a="1"/>
  <c r="AE22" s="1"/>
  <c r="AE22" a="1"/>
  <c r="AD22"/>
  <c r="AC22"/>
  <c r="AM21" s="1"/>
  <c r="AM21" a="1"/>
  <c r="AL21" s="1"/>
  <c r="AL21" a="1"/>
  <c r="AK21" s="1"/>
  <c r="AK21" a="1"/>
  <c r="AJ21" s="1"/>
  <c r="AJ21" a="1"/>
  <c r="AI21" s="1"/>
  <c r="AI21" a="1"/>
  <c r="AH21" s="1"/>
  <c r="AH21" a="1"/>
  <c r="AG21" s="1"/>
  <c r="AG21" a="1"/>
  <c r="AF21" s="1"/>
  <c r="AF21" s="1" a="1"/>
  <c r="AE21" s="1"/>
  <c r="AE21" a="1"/>
  <c r="AD21"/>
  <c r="AC21"/>
  <c r="AM20" s="1"/>
  <c r="AM20" a="1"/>
  <c r="AL20" s="1"/>
  <c r="AL20" a="1"/>
  <c r="AK20" s="1"/>
  <c r="AK20" a="1"/>
  <c r="AJ20" s="1"/>
  <c r="AJ20" a="1"/>
  <c r="AI20" s="1"/>
  <c r="AI20" a="1"/>
  <c r="AH20" s="1"/>
  <c r="AH20" a="1"/>
  <c r="AG20" s="1"/>
  <c r="AG20" a="1"/>
  <c r="AF20" s="1"/>
  <c r="AF20" s="1" a="1"/>
  <c r="AE20" s="1"/>
  <c r="AE20" a="1"/>
  <c r="AD20"/>
  <c r="AC20"/>
  <c r="AM19" s="1"/>
  <c r="AM19" a="1"/>
  <c r="AL19" s="1"/>
  <c r="AL19" a="1"/>
  <c r="AK19" s="1"/>
  <c r="AK19" a="1"/>
  <c r="AJ19" s="1"/>
  <c r="AJ19" a="1"/>
  <c r="AI19" s="1"/>
  <c r="AI19" a="1"/>
  <c r="AH19" s="1"/>
  <c r="AH19" a="1"/>
  <c r="AG19" s="1"/>
  <c r="AG19" a="1"/>
  <c r="AF19" s="1"/>
  <c r="AF19" s="1" a="1"/>
  <c r="AE19" s="1"/>
  <c r="AE19" a="1"/>
  <c r="AD19"/>
  <c r="AC19"/>
  <c r="AM18" s="1"/>
  <c r="AM18" a="1"/>
  <c r="AL18" s="1"/>
  <c r="AL18" a="1"/>
  <c r="AK18" s="1"/>
  <c r="AK18" a="1"/>
  <c r="AJ18" s="1"/>
  <c r="AJ18" a="1"/>
  <c r="AI18" s="1"/>
  <c r="AI18" a="1"/>
  <c r="AH18" s="1"/>
  <c r="AH18" a="1"/>
  <c r="AG18" s="1"/>
  <c r="AG18" a="1"/>
  <c r="AF18" s="1"/>
  <c r="AF18" s="1" a="1"/>
  <c r="AE18" s="1"/>
  <c r="AE18" a="1"/>
  <c r="AD18"/>
  <c r="AC18"/>
  <c r="AM17" s="1"/>
  <c r="AM17" a="1"/>
  <c r="AL17" s="1"/>
  <c r="AL17" a="1"/>
  <c r="AK17" s="1"/>
  <c r="AK17" a="1"/>
  <c r="AJ17" s="1"/>
  <c r="AJ17" a="1"/>
  <c r="AI17" s="1"/>
  <c r="AI17" a="1"/>
  <c r="AH17" s="1"/>
  <c r="AH17" a="1"/>
  <c r="AG17" s="1"/>
  <c r="AG17" a="1"/>
  <c r="AF17" s="1"/>
  <c r="AF17" s="1" a="1"/>
  <c r="AE17" s="1"/>
  <c r="AE17" a="1"/>
  <c r="AD17"/>
  <c r="AC17"/>
  <c r="AM16" s="1"/>
  <c r="AM16" a="1"/>
  <c r="AL16" s="1"/>
  <c r="AL16" a="1"/>
  <c r="AK16" s="1"/>
  <c r="AK16" a="1"/>
  <c r="AJ16" s="1"/>
  <c r="AJ16" a="1"/>
  <c r="AI16" s="1"/>
  <c r="AI16" a="1"/>
  <c r="AH16" s="1"/>
  <c r="AH16" a="1"/>
  <c r="AG16" s="1"/>
  <c r="AG16" a="1"/>
  <c r="AF16" s="1"/>
  <c r="AF16" s="1" a="1"/>
  <c r="AE16" s="1"/>
  <c r="AE16" a="1"/>
  <c r="AD16"/>
  <c r="AC16"/>
  <c r="AM15" s="1"/>
  <c r="AM15" a="1"/>
  <c r="AL15" s="1"/>
  <c r="AL15" a="1"/>
  <c r="AK15" s="1"/>
  <c r="AK15" a="1"/>
  <c r="AJ15" s="1"/>
  <c r="AJ15" a="1"/>
  <c r="AI15" s="1"/>
  <c r="AI15" a="1"/>
  <c r="AH15" s="1"/>
  <c r="AH15" a="1"/>
  <c r="AG15" s="1"/>
  <c r="AG15" a="1"/>
  <c r="AF15" s="1"/>
  <c r="AF15" s="1" a="1"/>
  <c r="AE15" s="1"/>
  <c r="AE15" a="1"/>
  <c r="AD15"/>
  <c r="AC15"/>
  <c r="AM14" s="1"/>
  <c r="AM14" a="1"/>
  <c r="AL14" s="1"/>
  <c r="AL14" a="1"/>
  <c r="AK14" s="1"/>
  <c r="AK14" a="1"/>
  <c r="AJ14" s="1"/>
  <c r="AJ14" a="1"/>
  <c r="AI14" s="1"/>
  <c r="AI14" a="1"/>
  <c r="AH14" s="1"/>
  <c r="AH14" a="1"/>
  <c r="AG14" s="1"/>
  <c r="AG14" a="1"/>
  <c r="AF14" s="1"/>
  <c r="AF14" s="1" a="1"/>
  <c r="AE14" s="1"/>
  <c r="AE14" a="1"/>
  <c r="AD14"/>
  <c r="AC14"/>
  <c r="AM13" s="1"/>
  <c r="AM13" a="1"/>
  <c r="AL13" s="1"/>
  <c r="AL13" a="1"/>
  <c r="AK13" s="1"/>
  <c r="AK13" a="1"/>
  <c r="AJ13" s="1"/>
  <c r="AJ13" a="1"/>
  <c r="AI13" s="1"/>
  <c r="AI13" a="1"/>
  <c r="AH13" s="1"/>
  <c r="AH13" a="1"/>
  <c r="AG13" s="1"/>
  <c r="AG13" a="1"/>
  <c r="AF13" s="1"/>
  <c r="AF13" s="1" a="1"/>
  <c r="AE13" s="1"/>
  <c r="AE13" a="1"/>
  <c r="AD13"/>
  <c r="AC13"/>
  <c r="AM12" s="1"/>
  <c r="AM12" a="1"/>
  <c r="AL12" s="1"/>
  <c r="AL12" a="1"/>
  <c r="AK12" s="1"/>
  <c r="AK12" a="1"/>
  <c r="AJ12" s="1"/>
  <c r="AJ12" a="1"/>
  <c r="AI12" s="1"/>
  <c r="AI12" a="1"/>
  <c r="AH12" s="1"/>
  <c r="AH12" a="1"/>
  <c r="AG12" s="1"/>
  <c r="AG12" a="1"/>
  <c r="AF12" s="1"/>
  <c r="AF12" s="1" a="1"/>
  <c r="AE12" s="1"/>
  <c r="AE12" a="1"/>
  <c r="AD12"/>
  <c r="AC12"/>
  <c r="AM11" s="1"/>
  <c r="AM11" a="1"/>
  <c r="AL11" s="1"/>
  <c r="AL11" a="1"/>
  <c r="AK11" s="1"/>
  <c r="AK11" a="1"/>
  <c r="AJ11" s="1"/>
  <c r="AJ11" a="1"/>
  <c r="AI11" s="1"/>
  <c r="AI11" a="1"/>
  <c r="AH11" s="1"/>
  <c r="AH11" a="1"/>
  <c r="AG11" s="1"/>
  <c r="AG11" a="1"/>
  <c r="AF11" s="1"/>
  <c r="AF11" s="1" a="1"/>
  <c r="AE11" s="1"/>
  <c r="AE11" a="1"/>
  <c r="AD11"/>
  <c r="AC11"/>
  <c r="AM10" s="1"/>
  <c r="AM10" a="1"/>
  <c r="AL10" s="1"/>
  <c r="AL10" a="1"/>
  <c r="AK10" s="1"/>
  <c r="AK10" a="1"/>
  <c r="AJ10" s="1"/>
  <c r="AJ10" a="1"/>
  <c r="AI10" s="1"/>
  <c r="AI10" a="1"/>
  <c r="AH10" s="1"/>
  <c r="AH10" a="1"/>
  <c r="AG10" s="1"/>
  <c r="AG10" a="1"/>
  <c r="AF10" s="1"/>
  <c r="AF10" s="1" a="1"/>
  <c r="AE10" s="1"/>
  <c r="AE10" a="1"/>
  <c r="AD10"/>
  <c r="AC10"/>
  <c r="AM9" s="1"/>
  <c r="AM9" a="1"/>
  <c r="AL9" s="1"/>
  <c r="AL9" a="1"/>
  <c r="AK9" s="1"/>
  <c r="AK9" a="1"/>
  <c r="AJ9" s="1"/>
  <c r="AJ9" a="1"/>
  <c r="AI9" s="1"/>
  <c r="AI9" a="1"/>
  <c r="AH9" s="1"/>
  <c r="AH9" a="1"/>
  <c r="AG9" s="1"/>
  <c r="AG9" a="1"/>
  <c r="AF9" s="1"/>
  <c r="AF9" s="1" a="1"/>
  <c r="AE9" s="1"/>
  <c r="AE9" a="1"/>
  <c r="AD9"/>
  <c r="AC9"/>
  <c r="AM8" s="1"/>
  <c r="AM8" a="1"/>
  <c r="AL8" s="1"/>
  <c r="AL8" a="1"/>
  <c r="AK8" s="1"/>
  <c r="AK8" a="1"/>
  <c r="AJ8" s="1"/>
  <c r="AJ8" a="1"/>
  <c r="AI8" s="1"/>
  <c r="AI8" a="1"/>
  <c r="AH8" s="1"/>
  <c r="AH8" a="1"/>
  <c r="AG8" s="1"/>
  <c r="AG8" a="1"/>
  <c r="AF8" s="1"/>
  <c r="AF8" s="1" a="1"/>
  <c r="AE8" s="1"/>
  <c r="AE8" a="1"/>
  <c r="AD8"/>
  <c r="AC8"/>
  <c r="AM7" s="1"/>
  <c r="AM7" a="1"/>
  <c r="AL7" s="1"/>
  <c r="AL7" a="1"/>
  <c r="AK7" s="1"/>
  <c r="AK7" a="1"/>
  <c r="AJ7" s="1"/>
  <c r="AJ7" a="1"/>
  <c r="AI7" s="1"/>
  <c r="AI7" a="1"/>
  <c r="AH7" s="1"/>
  <c r="AH7" a="1"/>
  <c r="AG7" s="1"/>
  <c r="AG7" a="1"/>
  <c r="AF7" s="1"/>
  <c r="AF7" a="1"/>
  <c r="AE7" s="1"/>
  <c r="AE7" a="1"/>
  <c r="AD7"/>
  <c r="AC7"/>
  <c r="AM63" i="188" s="1"/>
  <c r="AM63" s="1" a="1"/>
  <c r="AL63" s="1"/>
  <c r="AL63" a="1"/>
  <c r="AK63" s="1"/>
  <c r="AK63" a="1"/>
  <c r="AJ63" s="1"/>
  <c r="AJ63" a="1"/>
  <c r="AI63" s="1"/>
  <c r="AI63" a="1"/>
  <c r="AH63" s="1"/>
  <c r="AH63" a="1"/>
  <c r="AG63" s="1"/>
  <c r="AG63" a="1"/>
  <c r="AF63" s="1"/>
  <c r="AF63" s="1" a="1"/>
  <c r="AE63" s="1"/>
  <c r="AE63" a="1"/>
  <c r="AJ56" i="204" l="1"/>
  <c r="AL56"/>
  <c r="AK54"/>
  <c r="AJ54"/>
  <c r="AL54"/>
  <c r="AG52"/>
  <c r="AH52"/>
  <c r="AJ52"/>
  <c r="AE62" a="1"/>
  <c r="AD62"/>
  <c r="AD63" s="1"/>
  <c r="AI51"/>
  <c r="AK51"/>
  <c r="AG51"/>
  <c r="AF62" a="1"/>
  <c r="AF62" s="1"/>
  <c r="B63"/>
  <c r="AE63" s="1" a="1"/>
  <c r="AM62" a="1"/>
  <c r="AL62" s="1"/>
  <c r="AI62" a="1"/>
  <c r="AI47"/>
  <c r="AH62" a="1"/>
  <c r="AG62" a="1"/>
  <c r="AJ63" a="1"/>
  <c r="AK62" a="1"/>
  <c r="AK47"/>
  <c r="AG47"/>
  <c r="AJ62" a="1"/>
  <c r="AI62" s="1"/>
  <c r="AC63"/>
  <c r="AE62"/>
  <c r="AD63" i="188"/>
  <c r="AC63"/>
  <c r="AB63"/>
  <c r="AA63"/>
  <c r="Z63"/>
  <c r="Y63"/>
  <c r="X63"/>
  <c r="W63"/>
  <c r="V63"/>
  <c r="U63"/>
  <c r="T63"/>
  <c r="S63"/>
  <c r="R63"/>
  <c r="Q63"/>
  <c r="P63"/>
  <c r="O63"/>
  <c r="N63"/>
  <c r="M63"/>
  <c r="L63"/>
  <c r="K63"/>
  <c r="J63"/>
  <c r="I63"/>
  <c r="H63"/>
  <c r="G63"/>
  <c r="F63"/>
  <c r="E63"/>
  <c r="D63"/>
  <c r="C63"/>
  <c r="B63"/>
  <c r="AM62" s="1"/>
  <c r="AM62" a="1"/>
  <c r="AL62" s="1"/>
  <c r="AL62" a="1"/>
  <c r="AK62" s="1"/>
  <c r="AK62" a="1"/>
  <c r="AJ62" s="1"/>
  <c r="AJ62" a="1"/>
  <c r="AI62" s="1"/>
  <c r="AI62" a="1"/>
  <c r="AH62" s="1"/>
  <c r="AH62" a="1"/>
  <c r="AG62" s="1"/>
  <c r="AG62" a="1"/>
  <c r="AF62" s="1"/>
  <c r="AF62" a="1"/>
  <c r="AE62" s="1"/>
  <c r="AE62" a="1"/>
  <c r="AD62"/>
  <c r="AC62"/>
  <c r="AB62"/>
  <c r="AA62"/>
  <c r="Z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B62"/>
  <c r="AM61" s="1"/>
  <c r="AM61" s="1" a="1"/>
  <c r="AL61" s="1"/>
  <c r="AL61" a="1"/>
  <c r="AK61" s="1"/>
  <c r="AK61" a="1"/>
  <c r="AJ61" s="1"/>
  <c r="AJ61" a="1"/>
  <c r="AI61" s="1"/>
  <c r="AI61" a="1"/>
  <c r="AH61" s="1"/>
  <c r="AH61" a="1"/>
  <c r="AG61" s="1"/>
  <c r="AG61" a="1"/>
  <c r="AF61" s="1"/>
  <c r="AF61" s="1" a="1"/>
  <c r="AE61" s="1"/>
  <c r="AE61" a="1"/>
  <c r="AD61"/>
  <c r="AC61"/>
  <c r="B61"/>
  <c r="AM60" s="1"/>
  <c r="AM60" a="1"/>
  <c r="AL60" s="1"/>
  <c r="AL60" a="1"/>
  <c r="AK60" s="1"/>
  <c r="AK60" a="1"/>
  <c r="AJ60" s="1"/>
  <c r="AJ60" a="1"/>
  <c r="AI60" s="1"/>
  <c r="AI60" a="1"/>
  <c r="AH60" s="1"/>
  <c r="AH60" a="1"/>
  <c r="AG60" s="1"/>
  <c r="AG60" a="1"/>
  <c r="AF60" s="1"/>
  <c r="AF60" s="1" a="1"/>
  <c r="AE60" s="1"/>
  <c r="AE60" a="1"/>
  <c r="AD60" s="1"/>
  <c r="AC60"/>
  <c r="AM59" s="1"/>
  <c r="AM59" a="1"/>
  <c r="AL59" s="1"/>
  <c r="AL59" a="1"/>
  <c r="AK59" s="1"/>
  <c r="AK59" a="1"/>
  <c r="AJ59" s="1"/>
  <c r="AJ59" a="1"/>
  <c r="AI59" s="1"/>
  <c r="AI59" a="1"/>
  <c r="AH59" s="1"/>
  <c r="AH59" a="1"/>
  <c r="AG59" s="1"/>
  <c r="AG59" a="1"/>
  <c r="AF59" s="1"/>
  <c r="AF59" s="1" a="1"/>
  <c r="AE59" s="1"/>
  <c r="AE59" a="1"/>
  <c r="AD59" s="1"/>
  <c r="AC59"/>
  <c r="AM58" s="1"/>
  <c r="AM58" a="1"/>
  <c r="AL58" s="1"/>
  <c r="AL58" a="1"/>
  <c r="AK58" s="1"/>
  <c r="AK58" a="1"/>
  <c r="AJ58" s="1"/>
  <c r="AJ58" a="1"/>
  <c r="AI58" s="1"/>
  <c r="AI58" a="1"/>
  <c r="AH58" s="1"/>
  <c r="AH58" a="1"/>
  <c r="AG58" s="1"/>
  <c r="AG58" a="1"/>
  <c r="AF58" s="1"/>
  <c r="AF58" s="1" a="1"/>
  <c r="AE58" s="1"/>
  <c r="AE58" a="1"/>
  <c r="AD58" s="1"/>
  <c r="AC58"/>
  <c r="AM57" s="1"/>
  <c r="AM57" a="1"/>
  <c r="AL57" s="1"/>
  <c r="AL57" a="1"/>
  <c r="AK57" s="1"/>
  <c r="AK57" a="1"/>
  <c r="AJ57" s="1"/>
  <c r="AJ57" a="1"/>
  <c r="AI57" s="1"/>
  <c r="AI57" a="1"/>
  <c r="AH57" s="1"/>
  <c r="AH57" a="1"/>
  <c r="AG57" s="1"/>
  <c r="AG57" a="1"/>
  <c r="AF57" s="1"/>
  <c r="AF57" s="1" a="1"/>
  <c r="AE57" s="1"/>
  <c r="AE57" a="1"/>
  <c r="AD57" s="1"/>
  <c r="AC57"/>
  <c r="AM56" s="1"/>
  <c r="AM56" a="1"/>
  <c r="AL56" s="1"/>
  <c r="AL56" a="1"/>
  <c r="AK56" s="1"/>
  <c r="AK56" a="1"/>
  <c r="AJ56" s="1"/>
  <c r="AJ56" a="1"/>
  <c r="AI56" s="1"/>
  <c r="AI56" a="1"/>
  <c r="AH56" s="1"/>
  <c r="AH56" a="1"/>
  <c r="AG56" s="1"/>
  <c r="AG56" a="1"/>
  <c r="AF56" s="1"/>
  <c r="AF56" s="1" a="1"/>
  <c r="AE56" s="1"/>
  <c r="AE56" a="1"/>
  <c r="AD56" s="1"/>
  <c r="AC56"/>
  <c r="AM55" s="1"/>
  <c r="AM55" a="1"/>
  <c r="AL55" s="1"/>
  <c r="AL55" a="1"/>
  <c r="AK55" s="1"/>
  <c r="AK55" a="1"/>
  <c r="AJ55" s="1"/>
  <c r="AJ55" a="1"/>
  <c r="AI55" s="1"/>
  <c r="AI55" a="1"/>
  <c r="AH55" s="1"/>
  <c r="AH55" a="1"/>
  <c r="AG55" s="1"/>
  <c r="AG55" a="1"/>
  <c r="AF55" s="1"/>
  <c r="AF55" s="1" a="1"/>
  <c r="AE55" s="1"/>
  <c r="AE55" a="1"/>
  <c r="AD55" s="1"/>
  <c r="AC55"/>
  <c r="AM54" s="1"/>
  <c r="AM54" a="1"/>
  <c r="AL54" s="1"/>
  <c r="AL54" a="1"/>
  <c r="AK54" s="1"/>
  <c r="AK54" a="1"/>
  <c r="AJ54" s="1"/>
  <c r="AJ54" a="1"/>
  <c r="AI54" s="1"/>
  <c r="AI54" a="1"/>
  <c r="AH54" s="1"/>
  <c r="AH54" a="1"/>
  <c r="AG54" s="1"/>
  <c r="AG54" a="1"/>
  <c r="AF54" s="1"/>
  <c r="AF54" s="1" a="1"/>
  <c r="AE54" s="1"/>
  <c r="AE54" a="1"/>
  <c r="AD54"/>
  <c r="AC54"/>
  <c r="X54"/>
  <c r="B54"/>
  <c r="AM53" s="1"/>
  <c r="AM53" a="1"/>
  <c r="AL53" s="1"/>
  <c r="AL53" a="1"/>
  <c r="AK53" s="1"/>
  <c r="AK53" a="1"/>
  <c r="AJ53" s="1"/>
  <c r="AJ53" a="1"/>
  <c r="AI53" s="1"/>
  <c r="AI53" a="1"/>
  <c r="AH53" s="1"/>
  <c r="AH53" a="1"/>
  <c r="AG53" s="1"/>
  <c r="AG53" a="1"/>
  <c r="AF53" s="1"/>
  <c r="AF53" s="1" a="1"/>
  <c r="AE53" s="1"/>
  <c r="AE53" a="1"/>
  <c r="AD53" s="1"/>
  <c r="AC53"/>
  <c r="AM52" s="1"/>
  <c r="AM52" a="1"/>
  <c r="AL52" s="1"/>
  <c r="AL52" a="1"/>
  <c r="AK52" s="1"/>
  <c r="AK52" a="1"/>
  <c r="AJ52" s="1"/>
  <c r="AJ52" a="1"/>
  <c r="AI52" s="1"/>
  <c r="AI52" a="1"/>
  <c r="AH52" s="1"/>
  <c r="AH52" a="1"/>
  <c r="AG52" s="1"/>
  <c r="AG52" a="1"/>
  <c r="AF52" s="1"/>
  <c r="AF52" s="1" a="1"/>
  <c r="AE52" s="1"/>
  <c r="AE52" a="1"/>
  <c r="AD52"/>
  <c r="AC52"/>
  <c r="X52"/>
  <c r="B52"/>
  <c r="AM51" s="1"/>
  <c r="AM51" a="1"/>
  <c r="AL51" s="1"/>
  <c r="AL51" a="1"/>
  <c r="AK51" s="1"/>
  <c r="AK51" a="1"/>
  <c r="AJ51" s="1"/>
  <c r="AJ51" a="1"/>
  <c r="AI51" s="1"/>
  <c r="AI51" a="1"/>
  <c r="AH51" s="1"/>
  <c r="AH51" a="1"/>
  <c r="AG51" s="1"/>
  <c r="AG51" a="1"/>
  <c r="AF51" s="1"/>
  <c r="AF51" s="1" a="1"/>
  <c r="AE51" s="1"/>
  <c r="AE51" a="1"/>
  <c r="AD51" s="1"/>
  <c r="AC51"/>
  <c r="AM50" s="1"/>
  <c r="AM50" a="1"/>
  <c r="AL50" s="1"/>
  <c r="AL50" a="1"/>
  <c r="AK50" s="1"/>
  <c r="AK50" a="1"/>
  <c r="AJ50" s="1"/>
  <c r="AJ50" a="1"/>
  <c r="AI50" s="1"/>
  <c r="AI50" a="1"/>
  <c r="AH50" s="1"/>
  <c r="AH50" a="1"/>
  <c r="AG50" s="1"/>
  <c r="AG50" a="1"/>
  <c r="AF50" s="1"/>
  <c r="AF50" s="1" a="1"/>
  <c r="AE50" s="1"/>
  <c r="AE50" a="1"/>
  <c r="AD50" s="1"/>
  <c r="AC50"/>
  <c r="AM49" s="1"/>
  <c r="AM49" a="1"/>
  <c r="AL49" s="1"/>
  <c r="AL49" a="1"/>
  <c r="AK49" s="1"/>
  <c r="AK49" a="1"/>
  <c r="AJ49" s="1"/>
  <c r="AJ49" a="1"/>
  <c r="AI49" s="1"/>
  <c r="AI49" a="1"/>
  <c r="AH49" s="1"/>
  <c r="AH49" a="1"/>
  <c r="AG49" s="1"/>
  <c r="AG49" a="1"/>
  <c r="AF49" s="1"/>
  <c r="AF49" s="1" a="1"/>
  <c r="AE49" s="1"/>
  <c r="AE49" a="1"/>
  <c r="AD49" s="1"/>
  <c r="AC49"/>
  <c r="AM48" s="1"/>
  <c r="AM48" a="1"/>
  <c r="AL48" s="1"/>
  <c r="AL48" a="1"/>
  <c r="AK48" s="1"/>
  <c r="AK48" a="1"/>
  <c r="AJ48" s="1"/>
  <c r="AJ48" a="1"/>
  <c r="AI48" s="1"/>
  <c r="AI48" a="1"/>
  <c r="AH48" s="1"/>
  <c r="AH48" a="1"/>
  <c r="AG48" s="1"/>
  <c r="AG48" a="1"/>
  <c r="AF48" s="1"/>
  <c r="AF48" s="1" a="1"/>
  <c r="AE48" s="1"/>
  <c r="AE48" a="1"/>
  <c r="AD48" s="1"/>
  <c r="AC48"/>
  <c r="AM47" s="1"/>
  <c r="AM47" a="1"/>
  <c r="AL47" s="1"/>
  <c r="AL47" a="1"/>
  <c r="AK47" s="1"/>
  <c r="AK47" a="1"/>
  <c r="AJ47" s="1"/>
  <c r="AJ47" a="1"/>
  <c r="AI47" s="1"/>
  <c r="AI47" a="1"/>
  <c r="AH47" s="1"/>
  <c r="AH47" a="1"/>
  <c r="AG47" s="1"/>
  <c r="AG47" a="1"/>
  <c r="AF47" s="1"/>
  <c r="AF47" s="1" a="1"/>
  <c r="AE47" s="1"/>
  <c r="AE47" a="1"/>
  <c r="AD47" s="1"/>
  <c r="AC47"/>
  <c r="AM46" s="1"/>
  <c r="AM46" a="1"/>
  <c r="AL46" s="1"/>
  <c r="AL46" a="1"/>
  <c r="AK46" s="1"/>
  <c r="AK46" a="1"/>
  <c r="AJ46" s="1"/>
  <c r="AJ46" a="1"/>
  <c r="AI46" s="1"/>
  <c r="AI46" a="1"/>
  <c r="AH46" s="1"/>
  <c r="AH46" a="1"/>
  <c r="AG46" s="1"/>
  <c r="AG46" a="1"/>
  <c r="AF46" s="1"/>
  <c r="AF46" s="1" a="1"/>
  <c r="AE46" s="1"/>
  <c r="AE46" a="1"/>
  <c r="AD46" s="1"/>
  <c r="AC46"/>
  <c r="AM45" s="1"/>
  <c r="AM45" a="1"/>
  <c r="AL45" s="1"/>
  <c r="AL45" a="1"/>
  <c r="AK45" s="1"/>
  <c r="AK45" a="1"/>
  <c r="AJ45" s="1"/>
  <c r="AJ45" a="1"/>
  <c r="AI45" s="1"/>
  <c r="AI45" a="1"/>
  <c r="AH45" s="1"/>
  <c r="AH45" a="1"/>
  <c r="AG45" s="1"/>
  <c r="AG45" a="1"/>
  <c r="AF45" s="1"/>
  <c r="AF45" s="1" a="1"/>
  <c r="AE45" s="1"/>
  <c r="AE45" a="1"/>
  <c r="AD45" s="1"/>
  <c r="AC45"/>
  <c r="AM44" s="1"/>
  <c r="AM44" a="1"/>
  <c r="AL44" s="1"/>
  <c r="AL44" a="1"/>
  <c r="AK44" s="1"/>
  <c r="AK44" a="1"/>
  <c r="AJ44" s="1"/>
  <c r="AJ44" a="1"/>
  <c r="AI44" s="1"/>
  <c r="AI44" a="1"/>
  <c r="AH44" s="1"/>
  <c r="AH44" a="1"/>
  <c r="AG44" s="1"/>
  <c r="AG44" a="1"/>
  <c r="AF44" s="1"/>
  <c r="AF44" s="1" a="1"/>
  <c r="AE44" s="1"/>
  <c r="AE44" a="1"/>
  <c r="AD44" s="1"/>
  <c r="AC44"/>
  <c r="AM43" s="1"/>
  <c r="AM43" a="1"/>
  <c r="AL43" s="1"/>
  <c r="AL43" a="1"/>
  <c r="AK43" s="1"/>
  <c r="AK43" a="1"/>
  <c r="AJ43" s="1"/>
  <c r="AJ43" a="1"/>
  <c r="AI43" s="1"/>
  <c r="AI43" a="1"/>
  <c r="AH43" s="1"/>
  <c r="AH43" a="1"/>
  <c r="AG43" s="1"/>
  <c r="AG43" a="1"/>
  <c r="AF43" s="1"/>
  <c r="AF43" s="1" a="1"/>
  <c r="AE43" s="1"/>
  <c r="AE43" a="1"/>
  <c r="AD43"/>
  <c r="AC43"/>
  <c r="AM42" s="1"/>
  <c r="AM42" a="1"/>
  <c r="AL42" s="1"/>
  <c r="AL42" a="1"/>
  <c r="AK42" s="1"/>
  <c r="AK42" a="1"/>
  <c r="AJ42" s="1"/>
  <c r="AJ42" a="1"/>
  <c r="AI42" s="1"/>
  <c r="AI42" a="1"/>
  <c r="AH42" s="1"/>
  <c r="AH42" a="1"/>
  <c r="AG42" s="1"/>
  <c r="AG42" a="1"/>
  <c r="AF42" s="1"/>
  <c r="AF42" s="1" a="1"/>
  <c r="AE42" s="1"/>
  <c r="AE42" a="1"/>
  <c r="AD42"/>
  <c r="AC42"/>
  <c r="AM41" s="1"/>
  <c r="AM41" a="1"/>
  <c r="AL41" s="1"/>
  <c r="AL41" a="1"/>
  <c r="AK41" s="1"/>
  <c r="AK41" a="1"/>
  <c r="AJ41" s="1"/>
  <c r="AJ41" a="1"/>
  <c r="AI41" s="1"/>
  <c r="AI41" a="1"/>
  <c r="AH41" s="1"/>
  <c r="AH41" a="1"/>
  <c r="AG41" s="1"/>
  <c r="AG41" a="1"/>
  <c r="AF41" s="1"/>
  <c r="AF41" s="1" a="1"/>
  <c r="AE41" s="1"/>
  <c r="AE41" a="1"/>
  <c r="AD41" s="1"/>
  <c r="AC41"/>
  <c r="AM40" s="1"/>
  <c r="AM40" a="1"/>
  <c r="AL40" s="1"/>
  <c r="AL40" a="1"/>
  <c r="AK40" s="1"/>
  <c r="AK40" a="1"/>
  <c r="AJ40" s="1"/>
  <c r="AJ40" a="1"/>
  <c r="AI40" s="1"/>
  <c r="AI40" a="1"/>
  <c r="AH40" s="1"/>
  <c r="AH40" a="1"/>
  <c r="AG40" s="1"/>
  <c r="AG40" a="1"/>
  <c r="AF40" s="1"/>
  <c r="AF40" s="1" a="1"/>
  <c r="AE40" s="1"/>
  <c r="AE40" a="1"/>
  <c r="AD40"/>
  <c r="AC40"/>
  <c r="AM39" s="1"/>
  <c r="AM39" a="1"/>
  <c r="AL39" s="1"/>
  <c r="AL39" a="1"/>
  <c r="AK39" s="1"/>
  <c r="AK39" a="1"/>
  <c r="AJ39" s="1"/>
  <c r="AJ39" a="1"/>
  <c r="AI39" s="1"/>
  <c r="AI39" a="1"/>
  <c r="AH39" s="1"/>
  <c r="AH39" a="1"/>
  <c r="AG39" s="1"/>
  <c r="AG39" a="1"/>
  <c r="AF39" s="1"/>
  <c r="AF39" s="1" a="1"/>
  <c r="AE39" s="1"/>
  <c r="AE39" a="1"/>
  <c r="AD39"/>
  <c r="AC39"/>
  <c r="AM38" s="1"/>
  <c r="AM38" a="1"/>
  <c r="AL38" s="1"/>
  <c r="AL38" a="1"/>
  <c r="AK38" s="1"/>
  <c r="AK38" a="1"/>
  <c r="AJ38" s="1"/>
  <c r="AJ38" a="1"/>
  <c r="AI38" s="1"/>
  <c r="AI38" a="1"/>
  <c r="AH38" s="1"/>
  <c r="AH38" a="1"/>
  <c r="AG38" s="1"/>
  <c r="AG38" a="1"/>
  <c r="AF38" s="1"/>
  <c r="AF38" s="1" a="1"/>
  <c r="AE38" s="1"/>
  <c r="AE38" a="1"/>
  <c r="AD38"/>
  <c r="AC38"/>
  <c r="AM37" s="1"/>
  <c r="AM37" a="1"/>
  <c r="AL37" s="1"/>
  <c r="AL37" a="1"/>
  <c r="AK37" s="1"/>
  <c r="AK37" a="1"/>
  <c r="AJ37" s="1"/>
  <c r="AJ37" a="1"/>
  <c r="AI37" s="1"/>
  <c r="AI37" a="1"/>
  <c r="AH37" s="1"/>
  <c r="AH37" a="1"/>
  <c r="AG37" s="1"/>
  <c r="AG37" a="1"/>
  <c r="AF37" s="1"/>
  <c r="AF37" s="1" a="1"/>
  <c r="AE37" s="1"/>
  <c r="AE37" a="1"/>
  <c r="AD37"/>
  <c r="AC37"/>
  <c r="AM36" s="1"/>
  <c r="AM36" a="1"/>
  <c r="AL36" s="1"/>
  <c r="AL36" a="1"/>
  <c r="AK36" s="1"/>
  <c r="AK36" a="1"/>
  <c r="AJ36" s="1"/>
  <c r="AJ36" a="1"/>
  <c r="AI36" s="1"/>
  <c r="AI36" a="1"/>
  <c r="AH36" s="1"/>
  <c r="AH36" a="1"/>
  <c r="AG36" s="1"/>
  <c r="AG36" a="1"/>
  <c r="AF36" s="1"/>
  <c r="AF36" s="1" a="1"/>
  <c r="AE36" s="1"/>
  <c r="AE36" a="1"/>
  <c r="AD36" s="1"/>
  <c r="AC36"/>
  <c r="AM35" s="1"/>
  <c r="AM35" a="1"/>
  <c r="AL35" s="1"/>
  <c r="AL35" a="1"/>
  <c r="AK35" s="1"/>
  <c r="AK35" a="1"/>
  <c r="AJ35" s="1"/>
  <c r="AJ35" a="1"/>
  <c r="AI35" s="1"/>
  <c r="AI35" a="1"/>
  <c r="AH35" s="1"/>
  <c r="AH35" a="1"/>
  <c r="AG35" s="1"/>
  <c r="AG35" a="1"/>
  <c r="AF35" s="1"/>
  <c r="AF35" a="1"/>
  <c r="AE35" s="1"/>
  <c r="AE35" a="1"/>
  <c r="AD35"/>
  <c r="AC35"/>
  <c r="AM34" s="1"/>
  <c r="AM34" s="1" a="1"/>
  <c r="AL34" s="1"/>
  <c r="AL34" a="1"/>
  <c r="AK34" s="1"/>
  <c r="AK34" a="1"/>
  <c r="AJ34" s="1"/>
  <c r="AJ34" a="1"/>
  <c r="AI34" s="1"/>
  <c r="AI34" a="1"/>
  <c r="AH34" s="1"/>
  <c r="AH34" a="1"/>
  <c r="AG34" s="1"/>
  <c r="AG34" a="1"/>
  <c r="AF34" s="1"/>
  <c r="AF34" s="1" a="1"/>
  <c r="AE34" s="1"/>
  <c r="AE34" a="1"/>
  <c r="AD34"/>
  <c r="AC34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B34"/>
  <c r="AM33" s="1"/>
  <c r="AM33" s="1" a="1"/>
  <c r="AL33" s="1"/>
  <c r="AL33" a="1"/>
  <c r="AK33" s="1"/>
  <c r="AK33" a="1"/>
  <c r="AJ33" s="1"/>
  <c r="AJ33" a="1"/>
  <c r="AI33" s="1"/>
  <c r="AI33" a="1"/>
  <c r="AH33" s="1"/>
  <c r="AH33" a="1"/>
  <c r="AG33" s="1"/>
  <c r="AG33" a="1"/>
  <c r="AF33" s="1"/>
  <c r="AF33" s="1" a="1"/>
  <c r="AE33" s="1"/>
  <c r="AE33" a="1"/>
  <c r="AD33"/>
  <c r="AC33"/>
  <c r="B33"/>
  <c r="AM32" s="1"/>
  <c r="AM32" a="1"/>
  <c r="AL32" s="1"/>
  <c r="AL32" a="1"/>
  <c r="AK32" s="1"/>
  <c r="AK32" a="1"/>
  <c r="AJ32" s="1"/>
  <c r="AJ32" a="1"/>
  <c r="AI32" s="1"/>
  <c r="AI32" a="1"/>
  <c r="AH32" s="1"/>
  <c r="AH32" a="1"/>
  <c r="AG32" s="1"/>
  <c r="AG32" a="1"/>
  <c r="AF32" s="1"/>
  <c r="AF32" s="1" a="1"/>
  <c r="AE32" s="1"/>
  <c r="AE32" a="1"/>
  <c r="AD32" s="1"/>
  <c r="AC32"/>
  <c r="AM31" s="1"/>
  <c r="AM31" a="1"/>
  <c r="AL31" s="1"/>
  <c r="AL31" a="1"/>
  <c r="AK31" s="1"/>
  <c r="AK31" a="1"/>
  <c r="AJ31" s="1"/>
  <c r="AJ31" a="1"/>
  <c r="AI31" s="1"/>
  <c r="AI31" a="1"/>
  <c r="AH31" s="1"/>
  <c r="AH31" a="1"/>
  <c r="AG31" s="1"/>
  <c r="AG31" a="1"/>
  <c r="AF31" s="1"/>
  <c r="AF31" s="1" a="1"/>
  <c r="AE31" s="1"/>
  <c r="AE31" a="1"/>
  <c r="AD31"/>
  <c r="AC31"/>
  <c r="AM30" s="1"/>
  <c r="AM30" a="1"/>
  <c r="AL30" s="1"/>
  <c r="AL30" a="1"/>
  <c r="AK30" s="1"/>
  <c r="AK30" a="1"/>
  <c r="AJ30" s="1"/>
  <c r="AJ30" a="1"/>
  <c r="AI30" s="1"/>
  <c r="AI30" a="1"/>
  <c r="AH30" s="1"/>
  <c r="AH30" a="1"/>
  <c r="AG30" s="1"/>
  <c r="AG30" a="1"/>
  <c r="AF30" s="1"/>
  <c r="AF30" s="1" a="1"/>
  <c r="AE30" s="1"/>
  <c r="AE30" a="1"/>
  <c r="AD30"/>
  <c r="AC30"/>
  <c r="AM29" s="1"/>
  <c r="AM29" a="1"/>
  <c r="AL29" s="1"/>
  <c r="AL29" a="1"/>
  <c r="AK29" s="1"/>
  <c r="AK29" a="1"/>
  <c r="AJ29" s="1"/>
  <c r="AJ29" a="1"/>
  <c r="AI29" s="1"/>
  <c r="AI29" a="1"/>
  <c r="AH29" s="1"/>
  <c r="AH29" a="1"/>
  <c r="AG29" s="1"/>
  <c r="AG29" a="1"/>
  <c r="AF29" s="1"/>
  <c r="AF29" s="1" a="1"/>
  <c r="AE29" s="1"/>
  <c r="AE29" a="1"/>
  <c r="AD29"/>
  <c r="AC29"/>
  <c r="AM28" s="1"/>
  <c r="AM28" a="1"/>
  <c r="AL28" s="1"/>
  <c r="AL28" a="1"/>
  <c r="AK28" s="1"/>
  <c r="AK28" a="1"/>
  <c r="AJ28" s="1"/>
  <c r="AJ28" a="1"/>
  <c r="AI28" s="1"/>
  <c r="AI28" a="1"/>
  <c r="AH28" s="1"/>
  <c r="AH28" a="1"/>
  <c r="AG28" s="1"/>
  <c r="AG28" a="1"/>
  <c r="AF28" s="1"/>
  <c r="AF28" s="1" a="1"/>
  <c r="AE28" s="1"/>
  <c r="AE28" a="1"/>
  <c r="AD28"/>
  <c r="AC28"/>
  <c r="AM27" s="1"/>
  <c r="AM27" a="1"/>
  <c r="AL27" s="1"/>
  <c r="AL27" a="1"/>
  <c r="AK27" s="1"/>
  <c r="AK27" a="1"/>
  <c r="AJ27" s="1"/>
  <c r="AJ27" a="1"/>
  <c r="AI27" s="1"/>
  <c r="AI27" a="1"/>
  <c r="AH27" s="1"/>
  <c r="AH27" a="1"/>
  <c r="AG27" s="1"/>
  <c r="AG27" a="1"/>
  <c r="AF27" s="1"/>
  <c r="AF27" s="1" a="1"/>
  <c r="AE27" s="1"/>
  <c r="AE27" a="1"/>
  <c r="AD27"/>
  <c r="AC27"/>
  <c r="AM26" s="1"/>
  <c r="AM26" a="1"/>
  <c r="AL26" s="1"/>
  <c r="AL26" a="1"/>
  <c r="AK26" s="1"/>
  <c r="AK26" a="1"/>
  <c r="AJ26" s="1"/>
  <c r="AJ26" a="1"/>
  <c r="AI26" s="1"/>
  <c r="AI26" a="1"/>
  <c r="AH26" s="1"/>
  <c r="AH26" a="1"/>
  <c r="AG26" s="1"/>
  <c r="AG26" a="1"/>
  <c r="AF26" s="1"/>
  <c r="AF26" s="1" a="1"/>
  <c r="AE26" s="1"/>
  <c r="AE26" a="1"/>
  <c r="AD26"/>
  <c r="AC26"/>
  <c r="B26"/>
  <c r="AM25" s="1"/>
  <c r="AM25" a="1"/>
  <c r="AL25" s="1"/>
  <c r="AL25" a="1"/>
  <c r="AK25" s="1"/>
  <c r="AK25" a="1"/>
  <c r="AJ25" s="1"/>
  <c r="AJ25" a="1"/>
  <c r="AI25" s="1"/>
  <c r="AI25" a="1"/>
  <c r="AH25" s="1"/>
  <c r="AH25" a="1"/>
  <c r="AG25" s="1"/>
  <c r="AG25" a="1"/>
  <c r="AF25" s="1"/>
  <c r="AF25" s="1" a="1"/>
  <c r="AE25" s="1"/>
  <c r="AE25" a="1"/>
  <c r="AD25"/>
  <c r="AC25"/>
  <c r="AM24" s="1"/>
  <c r="AM24" s="1" a="1"/>
  <c r="AL24" s="1"/>
  <c r="AL24" a="1"/>
  <c r="AK24" s="1"/>
  <c r="AK24" a="1"/>
  <c r="AJ24" s="1"/>
  <c r="AJ24" a="1"/>
  <c r="AI24" s="1"/>
  <c r="AI24" a="1"/>
  <c r="AH24" s="1"/>
  <c r="AH24" a="1"/>
  <c r="AG24" s="1"/>
  <c r="AG24" a="1"/>
  <c r="AF24" s="1"/>
  <c r="AF24" s="1" a="1"/>
  <c r="AE24" s="1"/>
  <c r="AE24" a="1"/>
  <c r="AD24"/>
  <c r="AC24"/>
  <c r="X24"/>
  <c r="B24"/>
  <c r="AM23" s="1"/>
  <c r="AM23" a="1"/>
  <c r="AL23" s="1"/>
  <c r="AL23" a="1"/>
  <c r="AK23" s="1"/>
  <c r="AK23" a="1"/>
  <c r="AJ23" s="1"/>
  <c r="AJ23" a="1"/>
  <c r="AI23" s="1"/>
  <c r="AI23" a="1"/>
  <c r="AH23" s="1"/>
  <c r="AH23" a="1"/>
  <c r="AG23" s="1"/>
  <c r="AG23" a="1"/>
  <c r="AF23" s="1"/>
  <c r="AF23" s="1" a="1"/>
  <c r="AE23" s="1"/>
  <c r="AE23" a="1"/>
  <c r="AD23"/>
  <c r="AC23"/>
  <c r="AM22" s="1"/>
  <c r="AM22" a="1"/>
  <c r="AL22" s="1"/>
  <c r="AL22" a="1"/>
  <c r="AK22" s="1"/>
  <c r="AK22" a="1"/>
  <c r="AJ22" s="1"/>
  <c r="AJ22" a="1"/>
  <c r="AI22" s="1"/>
  <c r="AI22" a="1"/>
  <c r="AH22" s="1"/>
  <c r="AH22" a="1"/>
  <c r="AG22" s="1"/>
  <c r="AG22" a="1"/>
  <c r="AF22" s="1"/>
  <c r="AF22" s="1" a="1"/>
  <c r="AE22" s="1"/>
  <c r="AE22" a="1"/>
  <c r="AD22"/>
  <c r="AC22"/>
  <c r="AM21" s="1"/>
  <c r="AM21" a="1"/>
  <c r="AL21" s="1"/>
  <c r="AL21" a="1"/>
  <c r="AK21" s="1"/>
  <c r="AK21" a="1"/>
  <c r="AJ21" s="1"/>
  <c r="AJ21" a="1"/>
  <c r="AI21" s="1"/>
  <c r="AI21" a="1"/>
  <c r="AH21" s="1"/>
  <c r="AH21" a="1"/>
  <c r="AG21" s="1"/>
  <c r="AG21" a="1"/>
  <c r="AF21" s="1"/>
  <c r="AF21" s="1" a="1"/>
  <c r="AE21" s="1"/>
  <c r="AE21" a="1"/>
  <c r="AD21"/>
  <c r="AC21"/>
  <c r="AM20" s="1"/>
  <c r="AM20" a="1"/>
  <c r="AL20" s="1"/>
  <c r="AL20" a="1"/>
  <c r="AK20" s="1"/>
  <c r="AK20" a="1"/>
  <c r="AJ20" s="1"/>
  <c r="AJ20" a="1"/>
  <c r="AI20" s="1"/>
  <c r="AI20" a="1"/>
  <c r="AH20" s="1"/>
  <c r="AH20" a="1"/>
  <c r="AG20" s="1"/>
  <c r="AG20" a="1"/>
  <c r="AF20" s="1"/>
  <c r="AF20" s="1" a="1"/>
  <c r="AE20" s="1"/>
  <c r="AE20" a="1"/>
  <c r="AD20"/>
  <c r="AC20"/>
  <c r="AM19" s="1"/>
  <c r="AM19" a="1"/>
  <c r="AL19" s="1"/>
  <c r="AL19" a="1"/>
  <c r="AK19" s="1"/>
  <c r="AK19" a="1"/>
  <c r="AJ19" s="1"/>
  <c r="AJ19" a="1"/>
  <c r="AI19" s="1"/>
  <c r="AI19" a="1"/>
  <c r="AH19" s="1"/>
  <c r="AH19" a="1"/>
  <c r="AG19" s="1"/>
  <c r="AG19" a="1"/>
  <c r="AF19" s="1"/>
  <c r="AF19" s="1" a="1"/>
  <c r="AE19" s="1"/>
  <c r="AE19" a="1"/>
  <c r="AD19"/>
  <c r="AC19"/>
  <c r="AM18" s="1"/>
  <c r="AM18" a="1"/>
  <c r="AL18" s="1"/>
  <c r="AL18" a="1"/>
  <c r="AK18" s="1"/>
  <c r="AK18" a="1"/>
  <c r="AJ18" s="1"/>
  <c r="AJ18" a="1"/>
  <c r="AI18" s="1"/>
  <c r="AI18" a="1"/>
  <c r="AH18" s="1"/>
  <c r="AH18" a="1"/>
  <c r="AG18" s="1"/>
  <c r="AG18" a="1"/>
  <c r="AF18" s="1"/>
  <c r="AF18" s="1" a="1"/>
  <c r="AE18" s="1"/>
  <c r="AE18" a="1"/>
  <c r="AD18"/>
  <c r="AC18"/>
  <c r="AM17" s="1"/>
  <c r="AM17" a="1"/>
  <c r="AL17" s="1"/>
  <c r="AL17" a="1"/>
  <c r="AK17" s="1"/>
  <c r="AK17" a="1"/>
  <c r="AJ17" s="1"/>
  <c r="AJ17" a="1"/>
  <c r="AI17" s="1"/>
  <c r="AI17" a="1"/>
  <c r="AH17" s="1"/>
  <c r="AH17" a="1"/>
  <c r="AG17" s="1"/>
  <c r="AG17" a="1"/>
  <c r="AF17" s="1"/>
  <c r="AF17" s="1" a="1"/>
  <c r="AE17" s="1"/>
  <c r="AE17" a="1"/>
  <c r="AD17"/>
  <c r="AC17"/>
  <c r="AM16" s="1"/>
  <c r="AM16" a="1"/>
  <c r="AL16" s="1"/>
  <c r="AL16" a="1"/>
  <c r="AK16" s="1"/>
  <c r="AK16" a="1"/>
  <c r="AJ16" s="1"/>
  <c r="AJ16" a="1"/>
  <c r="AI16" s="1"/>
  <c r="AI16" a="1"/>
  <c r="AH16" s="1"/>
  <c r="AH16" a="1"/>
  <c r="AG16" s="1"/>
  <c r="AG16" a="1"/>
  <c r="AF16" s="1"/>
  <c r="AF16" s="1" a="1"/>
  <c r="AE16" s="1"/>
  <c r="AE16" a="1"/>
  <c r="AD16" s="1"/>
  <c r="AC16"/>
  <c r="AM15" s="1"/>
  <c r="AM15" a="1"/>
  <c r="AL15" s="1"/>
  <c r="AL15" a="1"/>
  <c r="AK15" s="1"/>
  <c r="AK15" a="1"/>
  <c r="AJ15" s="1"/>
  <c r="AJ15" a="1"/>
  <c r="AI15" s="1"/>
  <c r="AI15" a="1"/>
  <c r="AH15" s="1"/>
  <c r="AH15" a="1"/>
  <c r="AG15" s="1"/>
  <c r="AG15" a="1"/>
  <c r="AF15" s="1"/>
  <c r="AF15" s="1" a="1"/>
  <c r="AE15" s="1"/>
  <c r="AE15" a="1"/>
  <c r="AD15" s="1"/>
  <c r="AC15"/>
  <c r="AM14" s="1"/>
  <c r="AM14" a="1"/>
  <c r="AL14" s="1"/>
  <c r="AL14" a="1"/>
  <c r="AK14" s="1"/>
  <c r="AK14" a="1"/>
  <c r="AJ14" s="1"/>
  <c r="AJ14" a="1"/>
  <c r="AI14" s="1"/>
  <c r="AI14" a="1"/>
  <c r="AH14" s="1"/>
  <c r="AH14" a="1"/>
  <c r="AG14" s="1"/>
  <c r="AG14" a="1"/>
  <c r="AF14" s="1"/>
  <c r="AF14" s="1" a="1"/>
  <c r="AE14" s="1"/>
  <c r="AE14" a="1"/>
  <c r="AD14"/>
  <c r="AC14"/>
  <c r="AM13" s="1"/>
  <c r="AM13" a="1"/>
  <c r="AL13" s="1"/>
  <c r="AL13" a="1"/>
  <c r="AK13" s="1"/>
  <c r="AK13" a="1"/>
  <c r="AJ13" s="1"/>
  <c r="AJ13" a="1"/>
  <c r="AI13" s="1"/>
  <c r="AI13" a="1"/>
  <c r="AH13" s="1"/>
  <c r="AH13" a="1"/>
  <c r="AG13" s="1"/>
  <c r="AG13" a="1"/>
  <c r="AF13" s="1"/>
  <c r="AF13" s="1" a="1"/>
  <c r="AE13" s="1"/>
  <c r="AE13" a="1"/>
  <c r="AD13"/>
  <c r="AC13"/>
  <c r="AM12" s="1"/>
  <c r="AM12" a="1"/>
  <c r="AL12" s="1"/>
  <c r="AL12" a="1"/>
  <c r="AK12" s="1"/>
  <c r="AK12" a="1"/>
  <c r="AJ12" s="1"/>
  <c r="AJ12" a="1"/>
  <c r="AI12" s="1"/>
  <c r="AI12" a="1"/>
  <c r="AH12" s="1"/>
  <c r="AH12" a="1"/>
  <c r="AG12" s="1"/>
  <c r="AG12" a="1"/>
  <c r="AF12" s="1"/>
  <c r="AF12" s="1" a="1"/>
  <c r="AE12" s="1"/>
  <c r="AE12" a="1"/>
  <c r="AD12"/>
  <c r="AC12"/>
  <c r="AM11" s="1"/>
  <c r="AM11" a="1"/>
  <c r="AL11" s="1"/>
  <c r="AL11" a="1"/>
  <c r="AK11" s="1"/>
  <c r="AK11" a="1"/>
  <c r="AJ11" s="1"/>
  <c r="AJ11" a="1"/>
  <c r="AI11" s="1"/>
  <c r="AI11" a="1"/>
  <c r="AH11" s="1"/>
  <c r="AH11" a="1"/>
  <c r="AG11" s="1"/>
  <c r="AG11" a="1"/>
  <c r="AF11" s="1"/>
  <c r="AF11" s="1" a="1"/>
  <c r="AE11" s="1"/>
  <c r="AE11" a="1"/>
  <c r="AD11"/>
  <c r="AC11"/>
  <c r="AM10" s="1"/>
  <c r="AM10" a="1"/>
  <c r="AL10" s="1"/>
  <c r="AL10" a="1"/>
  <c r="AK10" s="1"/>
  <c r="AK10" a="1"/>
  <c r="AJ10" s="1"/>
  <c r="AJ10" a="1"/>
  <c r="AI10" s="1"/>
  <c r="AI10" a="1"/>
  <c r="AH10" s="1"/>
  <c r="AH10" a="1"/>
  <c r="AG10" s="1"/>
  <c r="AG10" a="1"/>
  <c r="AF10" s="1"/>
  <c r="AF10" s="1" a="1"/>
  <c r="AE10" s="1"/>
  <c r="AE10" a="1"/>
  <c r="AD10"/>
  <c r="AC10"/>
  <c r="AM9" s="1"/>
  <c r="AM9" a="1"/>
  <c r="AL9" s="1"/>
  <c r="AL9" a="1"/>
  <c r="AK9" s="1"/>
  <c r="AK9" a="1"/>
  <c r="AJ9" s="1"/>
  <c r="AJ9" a="1"/>
  <c r="AI9" s="1"/>
  <c r="AI9" a="1"/>
  <c r="AH9" s="1"/>
  <c r="AH9" a="1"/>
  <c r="AG9" s="1"/>
  <c r="AG9" a="1"/>
  <c r="AF9" s="1"/>
  <c r="AF9" s="1" a="1"/>
  <c r="AE9" s="1"/>
  <c r="AE9" a="1"/>
  <c r="AD9"/>
  <c r="AC9"/>
  <c r="AM8" s="1"/>
  <c r="AM8" a="1"/>
  <c r="AL8" s="1"/>
  <c r="AL8" a="1"/>
  <c r="AK8" s="1"/>
  <c r="AK8" a="1"/>
  <c r="AJ8" s="1"/>
  <c r="AJ8" a="1"/>
  <c r="AI8" s="1"/>
  <c r="AI8" a="1"/>
  <c r="AH8" s="1"/>
  <c r="AH8" a="1"/>
  <c r="AG8" s="1"/>
  <c r="AG8" a="1"/>
  <c r="AF8" s="1"/>
  <c r="AF8" s="1" a="1"/>
  <c r="AE8" s="1"/>
  <c r="AE8" a="1"/>
  <c r="AD8"/>
  <c r="AC8"/>
  <c r="AM7" s="1"/>
  <c r="AM7" a="1"/>
  <c r="AL7" s="1"/>
  <c r="AL7" a="1"/>
  <c r="AK7" s="1"/>
  <c r="AK7" a="1"/>
  <c r="AJ7" s="1"/>
  <c r="AJ7" a="1"/>
  <c r="AI7" s="1"/>
  <c r="AI7" a="1"/>
  <c r="AH7" s="1"/>
  <c r="AH7" a="1"/>
  <c r="AG7" s="1"/>
  <c r="AG7" a="1"/>
  <c r="AF7" s="1"/>
  <c r="AF7" a="1"/>
  <c r="AE7" s="1"/>
  <c r="AE7" a="1"/>
  <c r="AD7"/>
  <c r="AC7"/>
  <c r="AM63" i="187" s="1"/>
  <c r="AM63" s="1" a="1"/>
  <c r="AL63" s="1"/>
  <c r="AL63" s="1" a="1"/>
  <c r="AK63" s="1"/>
  <c r="AK63" a="1"/>
  <c r="AJ63" s="1"/>
  <c r="AJ63" a="1"/>
  <c r="AI63" s="1"/>
  <c r="AI63" a="1"/>
  <c r="AH63" s="1"/>
  <c r="AH63" a="1"/>
  <c r="AG63" s="1"/>
  <c r="AG63" a="1"/>
  <c r="AF63" s="1"/>
  <c r="AF63" s="1" a="1"/>
  <c r="AE63" s="1"/>
  <c r="AE63" a="1"/>
  <c r="AD63"/>
  <c r="AC63"/>
  <c r="AB63"/>
  <c r="AA63"/>
  <c r="Z63"/>
  <c r="Y63"/>
  <c r="X63"/>
  <c r="W63"/>
  <c r="V63"/>
  <c r="U63"/>
  <c r="T63"/>
  <c r="S63"/>
  <c r="R63"/>
  <c r="Q63"/>
  <c r="P63"/>
  <c r="O63"/>
  <c r="N63"/>
  <c r="M63"/>
  <c r="L63"/>
  <c r="K63"/>
  <c r="J63"/>
  <c r="I63"/>
  <c r="H63"/>
  <c r="G63"/>
  <c r="F63"/>
  <c r="E63"/>
  <c r="D63"/>
  <c r="C63"/>
  <c r="B63" s="1"/>
  <c r="AM62" s="1"/>
  <c r="AM62" a="1"/>
  <c r="AL62" s="1"/>
  <c r="AL62" a="1"/>
  <c r="AK62" s="1"/>
  <c r="AK62" a="1"/>
  <c r="AJ62" s="1"/>
  <c r="AJ62" a="1"/>
  <c r="AI62" s="1"/>
  <c r="AI62" a="1"/>
  <c r="AH62" s="1"/>
  <c r="AH62" a="1"/>
  <c r="AG62" s="1"/>
  <c r="AG62" a="1"/>
  <c r="AF62" s="1"/>
  <c r="AF62" a="1"/>
  <c r="AE62" s="1"/>
  <c r="AE62" a="1"/>
  <c r="AD62"/>
  <c r="AC62"/>
  <c r="AB62"/>
  <c r="AA62"/>
  <c r="Z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B62"/>
  <c r="AM61" s="1"/>
  <c r="AM61" s="1" a="1"/>
  <c r="AL61" s="1"/>
  <c r="AL61" a="1"/>
  <c r="AK61" s="1"/>
  <c r="AK61" a="1"/>
  <c r="AJ61" s="1"/>
  <c r="AJ61" a="1"/>
  <c r="AI61" s="1"/>
  <c r="AI61" a="1"/>
  <c r="AH61" s="1"/>
  <c r="AH61" a="1"/>
  <c r="AG61" s="1"/>
  <c r="AG61" a="1"/>
  <c r="AF61" s="1"/>
  <c r="AF61" s="1" a="1"/>
  <c r="AE61" s="1"/>
  <c r="AE61" a="1"/>
  <c r="AD61"/>
  <c r="AC61"/>
  <c r="B61"/>
  <c r="AM60" s="1"/>
  <c r="AM60" a="1"/>
  <c r="AL60" s="1"/>
  <c r="AL60" a="1"/>
  <c r="AK60" s="1"/>
  <c r="AK60" a="1"/>
  <c r="AJ60" s="1"/>
  <c r="AJ60" a="1"/>
  <c r="AI60" s="1"/>
  <c r="AI60" a="1"/>
  <c r="AH60" s="1"/>
  <c r="AH60" a="1"/>
  <c r="AG60" s="1"/>
  <c r="AG60" a="1"/>
  <c r="AF60" s="1"/>
  <c r="AF60" s="1" a="1"/>
  <c r="AE60" s="1"/>
  <c r="AE60" a="1"/>
  <c r="AD60" s="1"/>
  <c r="AC60"/>
  <c r="AM59" s="1"/>
  <c r="AM59" a="1"/>
  <c r="AL59" s="1"/>
  <c r="AL59" a="1"/>
  <c r="AK59" s="1"/>
  <c r="AK59" a="1"/>
  <c r="AJ59" s="1"/>
  <c r="AJ59" a="1"/>
  <c r="AI59" s="1"/>
  <c r="AI59" a="1"/>
  <c r="AH59" s="1"/>
  <c r="AH59" a="1"/>
  <c r="AG59" s="1"/>
  <c r="AG59" a="1"/>
  <c r="AF59" s="1"/>
  <c r="AF59" s="1" a="1"/>
  <c r="AE59" s="1"/>
  <c r="AE59" a="1"/>
  <c r="AD59" s="1"/>
  <c r="AC59"/>
  <c r="AM58" s="1"/>
  <c r="AM58" a="1"/>
  <c r="AL58" s="1"/>
  <c r="AL58" a="1"/>
  <c r="AK58" s="1"/>
  <c r="AK58" a="1"/>
  <c r="AJ58" s="1"/>
  <c r="AJ58" a="1"/>
  <c r="AI58" s="1"/>
  <c r="AI58" a="1"/>
  <c r="AH58" s="1"/>
  <c r="AH58" a="1"/>
  <c r="AG58" s="1"/>
  <c r="AG58" a="1"/>
  <c r="AF58" s="1"/>
  <c r="AF58" s="1" a="1"/>
  <c r="AE58" s="1"/>
  <c r="AE58" a="1"/>
  <c r="AD58" s="1"/>
  <c r="AC58"/>
  <c r="AM57" s="1"/>
  <c r="AM57" a="1"/>
  <c r="AL57" s="1"/>
  <c r="AL57" a="1"/>
  <c r="AK57" s="1"/>
  <c r="AK57" a="1"/>
  <c r="AJ57" s="1"/>
  <c r="AJ57" a="1"/>
  <c r="AI57" s="1"/>
  <c r="AI57" a="1"/>
  <c r="AH57" s="1"/>
  <c r="AH57" a="1"/>
  <c r="AG57" s="1"/>
  <c r="AG57" a="1"/>
  <c r="AF57" s="1"/>
  <c r="AF57" s="1" a="1"/>
  <c r="AE57" s="1"/>
  <c r="AE57" a="1"/>
  <c r="AD57" s="1"/>
  <c r="AC57"/>
  <c r="AM56" s="1"/>
  <c r="AM56" a="1"/>
  <c r="AL56" s="1"/>
  <c r="AL56" a="1"/>
  <c r="AK56" s="1"/>
  <c r="AK56" a="1"/>
  <c r="AJ56" s="1"/>
  <c r="AJ56" a="1"/>
  <c r="AI56" s="1"/>
  <c r="AI56" a="1"/>
  <c r="AH56" s="1"/>
  <c r="AH56" a="1"/>
  <c r="AG56" s="1"/>
  <c r="AG56" a="1"/>
  <c r="AF56" s="1"/>
  <c r="AF56" s="1" a="1"/>
  <c r="AE56" s="1"/>
  <c r="AE56" a="1"/>
  <c r="AD56" s="1"/>
  <c r="AC56"/>
  <c r="AM55" s="1"/>
  <c r="AM55" a="1"/>
  <c r="AL55" s="1"/>
  <c r="AL55" a="1"/>
  <c r="AK55" s="1"/>
  <c r="AK55" a="1"/>
  <c r="AJ55" s="1"/>
  <c r="AJ55" a="1"/>
  <c r="AI55" s="1"/>
  <c r="AI55" a="1"/>
  <c r="AH55" s="1"/>
  <c r="AH55" a="1"/>
  <c r="AG55" s="1"/>
  <c r="AG55" a="1"/>
  <c r="AF55" s="1"/>
  <c r="AF55" s="1" a="1"/>
  <c r="AE55" s="1"/>
  <c r="AE55" a="1"/>
  <c r="AD55" s="1"/>
  <c r="AC55"/>
  <c r="AM54" s="1"/>
  <c r="AM54" a="1"/>
  <c r="AL54" s="1"/>
  <c r="AL54" a="1"/>
  <c r="AK54" s="1"/>
  <c r="AK54" a="1"/>
  <c r="AJ54" s="1"/>
  <c r="AJ54" a="1"/>
  <c r="AI54" s="1"/>
  <c r="AI54" a="1"/>
  <c r="AH54" s="1"/>
  <c r="AH54" a="1"/>
  <c r="AG54" s="1"/>
  <c r="AG54" a="1"/>
  <c r="AF54" s="1"/>
  <c r="AF54" s="1" a="1"/>
  <c r="AE54" s="1"/>
  <c r="AE54" a="1"/>
  <c r="AD54" s="1"/>
  <c r="AC54"/>
  <c r="B54"/>
  <c r="AM53" s="1"/>
  <c r="AM53" a="1"/>
  <c r="AL53" s="1"/>
  <c r="AL53" a="1"/>
  <c r="AK53" s="1"/>
  <c r="AK53" a="1"/>
  <c r="AJ53" s="1"/>
  <c r="AJ53" a="1"/>
  <c r="AI53" s="1"/>
  <c r="AI53" a="1"/>
  <c r="AH53" s="1"/>
  <c r="AH53" a="1"/>
  <c r="AG53" s="1"/>
  <c r="AG53" a="1"/>
  <c r="AF53" s="1"/>
  <c r="AF53" s="1" a="1"/>
  <c r="AE53" s="1"/>
  <c r="AE53" a="1"/>
  <c r="AD53" s="1"/>
  <c r="AC53"/>
  <c r="AM52" s="1"/>
  <c r="AM52" a="1"/>
  <c r="AL52" s="1"/>
  <c r="AL52" a="1"/>
  <c r="AK52" s="1"/>
  <c r="AK52" a="1"/>
  <c r="AJ52" s="1"/>
  <c r="AJ52" a="1"/>
  <c r="AI52" s="1"/>
  <c r="AI52" a="1"/>
  <c r="AH52" s="1"/>
  <c r="AH52" a="1"/>
  <c r="AG52" s="1"/>
  <c r="AG52" a="1"/>
  <c r="AF52" s="1"/>
  <c r="AF52" s="1" a="1"/>
  <c r="AE52" s="1"/>
  <c r="AE52" a="1"/>
  <c r="AD52" s="1"/>
  <c r="AC52"/>
  <c r="X52"/>
  <c r="B52"/>
  <c r="AM51" s="1"/>
  <c r="AM51" a="1"/>
  <c r="AL51" s="1"/>
  <c r="AL51" a="1"/>
  <c r="AK51" s="1"/>
  <c r="AK51" a="1"/>
  <c r="AJ51" s="1"/>
  <c r="AJ51" a="1"/>
  <c r="AI51" s="1"/>
  <c r="AI51" a="1"/>
  <c r="AH51" s="1"/>
  <c r="AH51" a="1"/>
  <c r="AG51" s="1"/>
  <c r="AG51" a="1"/>
  <c r="AF51" s="1"/>
  <c r="AF51" s="1" a="1"/>
  <c r="AE51" s="1"/>
  <c r="AE51" a="1"/>
  <c r="AD51" s="1"/>
  <c r="AC51"/>
  <c r="AM50" s="1"/>
  <c r="AM50" a="1"/>
  <c r="AL50" s="1"/>
  <c r="AL50" a="1"/>
  <c r="AK50" s="1"/>
  <c r="AK50" a="1"/>
  <c r="AJ50" s="1"/>
  <c r="AJ50" a="1"/>
  <c r="AI50" s="1"/>
  <c r="AI50" a="1"/>
  <c r="AH50" s="1"/>
  <c r="AH50" a="1"/>
  <c r="AG50" s="1"/>
  <c r="AG50" a="1"/>
  <c r="AF50" s="1"/>
  <c r="AF50" s="1" a="1"/>
  <c r="AE50" s="1"/>
  <c r="AE50" a="1"/>
  <c r="AD50" s="1"/>
  <c r="AC50"/>
  <c r="AM49" s="1"/>
  <c r="AM49" a="1"/>
  <c r="AL49" s="1"/>
  <c r="AL49" a="1"/>
  <c r="AK49" s="1"/>
  <c r="AK49" a="1"/>
  <c r="AJ49" s="1"/>
  <c r="AJ49" a="1"/>
  <c r="AI49" s="1"/>
  <c r="AI49" a="1"/>
  <c r="AH49" s="1"/>
  <c r="AH49" a="1"/>
  <c r="AG49" s="1"/>
  <c r="AG49" a="1"/>
  <c r="AF49" s="1"/>
  <c r="AF49" s="1" a="1"/>
  <c r="AE49" s="1"/>
  <c r="AE49" a="1"/>
  <c r="AD49" s="1"/>
  <c r="AC49"/>
  <c r="AM48" s="1"/>
  <c r="AM48" a="1"/>
  <c r="AL48" s="1"/>
  <c r="AL48" a="1"/>
  <c r="AK48" s="1"/>
  <c r="AK48" a="1"/>
  <c r="AJ48" s="1"/>
  <c r="AJ48" a="1"/>
  <c r="AI48" s="1"/>
  <c r="AI48" a="1"/>
  <c r="AH48" s="1"/>
  <c r="AH48" a="1"/>
  <c r="AG48" s="1"/>
  <c r="AG48" a="1"/>
  <c r="AF48" s="1"/>
  <c r="AF48" s="1" a="1"/>
  <c r="AE48" s="1"/>
  <c r="AE48" a="1"/>
  <c r="AD48" s="1"/>
  <c r="AC48"/>
  <c r="AM47" s="1"/>
  <c r="AM47" s="1" a="1"/>
  <c r="AL47" s="1"/>
  <c r="AL47" a="1"/>
  <c r="AK47" s="1"/>
  <c r="AK47" a="1"/>
  <c r="AJ47" s="1"/>
  <c r="AJ47" a="1"/>
  <c r="AI47" s="1"/>
  <c r="AI47" a="1"/>
  <c r="AH47" s="1"/>
  <c r="AH47" a="1"/>
  <c r="AG47" s="1"/>
  <c r="AG47" a="1"/>
  <c r="AF47" s="1"/>
  <c r="AF47" s="1" a="1"/>
  <c r="AE47" s="1"/>
  <c r="AE47" a="1"/>
  <c r="AD47"/>
  <c r="AC47"/>
  <c r="B47"/>
  <c r="AM46" s="1"/>
  <c r="AM46" a="1"/>
  <c r="AL46" s="1"/>
  <c r="AL46" a="1"/>
  <c r="AK46" s="1"/>
  <c r="AK46" a="1"/>
  <c r="AJ46" s="1"/>
  <c r="AJ46" a="1"/>
  <c r="AI46" s="1"/>
  <c r="AI46" a="1"/>
  <c r="AH46" s="1"/>
  <c r="AH46" a="1"/>
  <c r="AG46" s="1"/>
  <c r="AG46" a="1"/>
  <c r="AF46" s="1"/>
  <c r="AF46" s="1" a="1"/>
  <c r="AE46" s="1"/>
  <c r="AE46" a="1"/>
  <c r="AD46" s="1"/>
  <c r="AC46"/>
  <c r="AM45" s="1"/>
  <c r="AM45" a="1"/>
  <c r="AL45" s="1"/>
  <c r="AL45" a="1"/>
  <c r="AK45" s="1"/>
  <c r="AK45" a="1"/>
  <c r="AJ45" s="1"/>
  <c r="AJ45" a="1"/>
  <c r="AI45" s="1"/>
  <c r="AI45" a="1"/>
  <c r="AH45" s="1"/>
  <c r="AH45" a="1"/>
  <c r="AG45" s="1"/>
  <c r="AG45" a="1"/>
  <c r="AF45" s="1"/>
  <c r="AF45" s="1" a="1"/>
  <c r="AE45" s="1"/>
  <c r="AE45" a="1"/>
  <c r="AD45" s="1"/>
  <c r="AC45"/>
  <c r="AM44" s="1"/>
  <c r="AM44" a="1"/>
  <c r="AL44" s="1"/>
  <c r="AL44" a="1"/>
  <c r="AK44" s="1"/>
  <c r="AK44" a="1"/>
  <c r="AJ44" s="1"/>
  <c r="AJ44" a="1"/>
  <c r="AI44" s="1"/>
  <c r="AI44" a="1"/>
  <c r="AH44" s="1"/>
  <c r="AH44" a="1"/>
  <c r="AG44" s="1"/>
  <c r="AG44" a="1"/>
  <c r="AF44" s="1"/>
  <c r="AF44" s="1" a="1"/>
  <c r="AE44" s="1"/>
  <c r="AE44" a="1"/>
  <c r="AD44" s="1"/>
  <c r="AC44"/>
  <c r="AM43" s="1"/>
  <c r="AM43" a="1"/>
  <c r="AL43" s="1"/>
  <c r="AL43" a="1"/>
  <c r="AK43" s="1"/>
  <c r="AK43" a="1"/>
  <c r="AJ43" s="1"/>
  <c r="AJ43" a="1"/>
  <c r="AI43" s="1"/>
  <c r="AI43" a="1"/>
  <c r="AH43" s="1"/>
  <c r="AH43" a="1"/>
  <c r="AG43" s="1"/>
  <c r="AG43" a="1"/>
  <c r="AF43" s="1"/>
  <c r="AF43" s="1" a="1"/>
  <c r="AE43" s="1"/>
  <c r="AE43" a="1"/>
  <c r="AD43" s="1"/>
  <c r="AC43"/>
  <c r="AM42" s="1"/>
  <c r="AM42" a="1"/>
  <c r="AL42" s="1"/>
  <c r="AL42" a="1"/>
  <c r="AK42" s="1"/>
  <c r="AK42" a="1"/>
  <c r="AJ42" s="1"/>
  <c r="AJ42" a="1"/>
  <c r="AI42" s="1"/>
  <c r="AI42" a="1"/>
  <c r="AH42" s="1"/>
  <c r="AH42" a="1"/>
  <c r="AG42" s="1"/>
  <c r="AG42" a="1"/>
  <c r="AF42" s="1"/>
  <c r="AF42" s="1" a="1"/>
  <c r="AE42" s="1"/>
  <c r="AE42" a="1"/>
  <c r="AD42"/>
  <c r="AC42"/>
  <c r="AM41" s="1"/>
  <c r="AM41" a="1"/>
  <c r="AL41" s="1"/>
  <c r="AL41" a="1"/>
  <c r="AK41" s="1"/>
  <c r="AK41" a="1"/>
  <c r="AJ41" s="1"/>
  <c r="AJ41" a="1"/>
  <c r="AI41" s="1"/>
  <c r="AI41" a="1"/>
  <c r="AH41" s="1"/>
  <c r="AH41" a="1"/>
  <c r="AG41" s="1"/>
  <c r="AG41" a="1"/>
  <c r="AF41" s="1"/>
  <c r="AF41" s="1" a="1"/>
  <c r="AE41" s="1"/>
  <c r="AE41" a="1"/>
  <c r="AD41"/>
  <c r="AC41"/>
  <c r="AM40" s="1"/>
  <c r="AM40" a="1"/>
  <c r="AL40" s="1"/>
  <c r="AL40" a="1"/>
  <c r="AK40" s="1"/>
  <c r="AK40" a="1"/>
  <c r="AJ40" s="1"/>
  <c r="AJ40" a="1"/>
  <c r="AI40" s="1"/>
  <c r="AI40" a="1"/>
  <c r="AH40" s="1"/>
  <c r="AH40" a="1"/>
  <c r="AG40" s="1"/>
  <c r="AG40" a="1"/>
  <c r="AF40" s="1"/>
  <c r="AF40" s="1" a="1"/>
  <c r="AE40" s="1"/>
  <c r="AE40" a="1"/>
  <c r="AD40"/>
  <c r="AC40"/>
  <c r="AM39" s="1"/>
  <c r="AM39" a="1"/>
  <c r="AL39" s="1"/>
  <c r="AL39" a="1"/>
  <c r="AK39" s="1"/>
  <c r="AK39" a="1"/>
  <c r="AJ39" s="1"/>
  <c r="AJ39" a="1"/>
  <c r="AI39" s="1"/>
  <c r="AI39" a="1"/>
  <c r="AH39" s="1"/>
  <c r="AH39" a="1"/>
  <c r="AG39" s="1"/>
  <c r="AG39" a="1"/>
  <c r="AF39" s="1"/>
  <c r="AF39" s="1" a="1"/>
  <c r="AE39" s="1"/>
  <c r="AE39" a="1"/>
  <c r="AD39" s="1"/>
  <c r="AC39"/>
  <c r="AM38" s="1"/>
  <c r="AM38" a="1"/>
  <c r="AL38" s="1"/>
  <c r="AL38" a="1"/>
  <c r="AK38" s="1"/>
  <c r="AK38" a="1"/>
  <c r="AJ38" s="1"/>
  <c r="AJ38" a="1"/>
  <c r="AI38" s="1"/>
  <c r="AI38" a="1"/>
  <c r="AH38" s="1"/>
  <c r="AH38" a="1"/>
  <c r="AG38" s="1"/>
  <c r="AG38" a="1"/>
  <c r="AF38" s="1"/>
  <c r="AF38" s="1" a="1"/>
  <c r="AE38" s="1"/>
  <c r="AE38" a="1"/>
  <c r="AD38"/>
  <c r="AC38"/>
  <c r="AM37" s="1"/>
  <c r="AM37" a="1"/>
  <c r="AL37" s="1"/>
  <c r="AL37" a="1"/>
  <c r="AK37" s="1"/>
  <c r="AK37" a="1"/>
  <c r="AJ37" s="1"/>
  <c r="AJ37" a="1"/>
  <c r="AI37" s="1"/>
  <c r="AI37" a="1"/>
  <c r="AH37" s="1"/>
  <c r="AH37" a="1"/>
  <c r="AG37" s="1"/>
  <c r="AG37" a="1"/>
  <c r="AF37" s="1"/>
  <c r="AF37" s="1" a="1"/>
  <c r="AE37" s="1"/>
  <c r="AE37" a="1"/>
  <c r="AD37"/>
  <c r="AC37"/>
  <c r="AM36" s="1"/>
  <c r="AM36" a="1"/>
  <c r="AL36" s="1"/>
  <c r="AL36" a="1"/>
  <c r="AK36" s="1"/>
  <c r="AK36" a="1"/>
  <c r="AJ36" s="1"/>
  <c r="AJ36" a="1"/>
  <c r="AI36" s="1"/>
  <c r="AI36" a="1"/>
  <c r="AH36" s="1"/>
  <c r="AH36" a="1"/>
  <c r="AG36" s="1"/>
  <c r="AG36" a="1"/>
  <c r="AF36" s="1"/>
  <c r="AF36" s="1" a="1"/>
  <c r="AE36" s="1"/>
  <c r="AE36" a="1"/>
  <c r="AD36"/>
  <c r="AC36"/>
  <c r="AM35" s="1"/>
  <c r="AM35" a="1"/>
  <c r="AL35" s="1"/>
  <c r="AL35" a="1"/>
  <c r="AK35" s="1"/>
  <c r="AK35" a="1"/>
  <c r="AJ35" s="1"/>
  <c r="AJ35" a="1"/>
  <c r="AI35" s="1"/>
  <c r="AI35" a="1"/>
  <c r="AH35" s="1"/>
  <c r="AH35" a="1"/>
  <c r="AG35" s="1"/>
  <c r="AG35" a="1"/>
  <c r="AF35" s="1"/>
  <c r="AF35" a="1"/>
  <c r="AE35" s="1"/>
  <c r="AE35" a="1"/>
  <c r="AD35"/>
  <c r="AC35"/>
  <c r="AM34" s="1"/>
  <c r="AM34" a="1"/>
  <c r="AL34" s="1"/>
  <c r="AL34" a="1"/>
  <c r="AK34" s="1"/>
  <c r="AK34" a="1"/>
  <c r="AJ34" s="1"/>
  <c r="AJ34" a="1"/>
  <c r="AI34" s="1"/>
  <c r="AI34" a="1"/>
  <c r="AH34" s="1"/>
  <c r="AH34" a="1"/>
  <c r="AG34" s="1"/>
  <c r="AG34" a="1"/>
  <c r="AF34" s="1"/>
  <c r="AF34" s="1" a="1"/>
  <c r="AE34" s="1"/>
  <c r="AE34" a="1"/>
  <c r="AD34"/>
  <c r="AC34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B34"/>
  <c r="AM33" s="1"/>
  <c r="AM33" s="1" a="1"/>
  <c r="AL33" s="1"/>
  <c r="AL33" a="1"/>
  <c r="AK33" s="1"/>
  <c r="AK33" a="1"/>
  <c r="AJ33" s="1"/>
  <c r="AJ33" a="1"/>
  <c r="AI33" s="1"/>
  <c r="AI33" a="1"/>
  <c r="AH33" s="1"/>
  <c r="AH33" a="1"/>
  <c r="AG33" s="1"/>
  <c r="AG33" a="1"/>
  <c r="AF33" s="1"/>
  <c r="AF33" s="1" a="1"/>
  <c r="AE33" s="1"/>
  <c r="AE33" a="1"/>
  <c r="AD33"/>
  <c r="AC33"/>
  <c r="B33"/>
  <c r="AM32" s="1"/>
  <c r="AM32" a="1"/>
  <c r="AL32" s="1"/>
  <c r="AL32" a="1"/>
  <c r="AK32" s="1"/>
  <c r="AK32" a="1"/>
  <c r="AJ32" s="1"/>
  <c r="AJ32" a="1"/>
  <c r="AI32" s="1"/>
  <c r="AI32" a="1"/>
  <c r="AH32" s="1"/>
  <c r="AH32" a="1"/>
  <c r="AG32" s="1"/>
  <c r="AG32" a="1"/>
  <c r="AF32" s="1"/>
  <c r="AF32" s="1" a="1"/>
  <c r="AE32" s="1"/>
  <c r="AE32" a="1"/>
  <c r="AD32" s="1"/>
  <c r="AC32"/>
  <c r="AM31" s="1"/>
  <c r="AM31" a="1"/>
  <c r="AL31" s="1"/>
  <c r="AL31" a="1"/>
  <c r="AK31" s="1"/>
  <c r="AK31" a="1"/>
  <c r="AJ31" s="1"/>
  <c r="AJ31" a="1"/>
  <c r="AI31" s="1"/>
  <c r="AI31" a="1"/>
  <c r="AH31" s="1"/>
  <c r="AH31" a="1"/>
  <c r="AG31" s="1"/>
  <c r="AG31" a="1"/>
  <c r="AF31" s="1"/>
  <c r="AF31" s="1" a="1"/>
  <c r="AE31" s="1"/>
  <c r="AE31" a="1"/>
  <c r="AD31" s="1"/>
  <c r="AC31"/>
  <c r="AM30" s="1"/>
  <c r="AM30" a="1"/>
  <c r="AL30" s="1"/>
  <c r="AL30" a="1"/>
  <c r="AK30" s="1"/>
  <c r="AK30" a="1"/>
  <c r="AJ30" s="1"/>
  <c r="AJ30" a="1"/>
  <c r="AI30" s="1"/>
  <c r="AI30" a="1"/>
  <c r="AH30" s="1"/>
  <c r="AH30" a="1"/>
  <c r="AG30" s="1"/>
  <c r="AG30" a="1"/>
  <c r="AF30" s="1"/>
  <c r="AF30" s="1" a="1"/>
  <c r="AE30" s="1"/>
  <c r="AE30" a="1"/>
  <c r="AD30" s="1"/>
  <c r="AC30"/>
  <c r="AM29" s="1"/>
  <c r="AM29" a="1"/>
  <c r="AL29" s="1"/>
  <c r="AL29" a="1"/>
  <c r="AK29" s="1"/>
  <c r="AK29" a="1"/>
  <c r="AJ29" s="1"/>
  <c r="AJ29" a="1"/>
  <c r="AI29" s="1"/>
  <c r="AI29" a="1"/>
  <c r="AH29" s="1"/>
  <c r="AH29" a="1"/>
  <c r="AG29" s="1"/>
  <c r="AG29" a="1"/>
  <c r="AF29" s="1"/>
  <c r="AF29" s="1" a="1"/>
  <c r="AE29" s="1"/>
  <c r="AE29" a="1"/>
  <c r="AD29" s="1"/>
  <c r="AC29"/>
  <c r="AM28" s="1"/>
  <c r="AM28" a="1"/>
  <c r="AL28" s="1"/>
  <c r="AL28" a="1"/>
  <c r="AK28" s="1"/>
  <c r="AK28" a="1"/>
  <c r="AJ28" s="1"/>
  <c r="AJ28" a="1"/>
  <c r="AI28" s="1"/>
  <c r="AI28" a="1"/>
  <c r="AH28" s="1"/>
  <c r="AH28" a="1"/>
  <c r="AG28" s="1"/>
  <c r="AG28" a="1"/>
  <c r="AF28" s="1"/>
  <c r="AF28" s="1" a="1"/>
  <c r="AE28" s="1"/>
  <c r="AE28" a="1"/>
  <c r="AD28" s="1"/>
  <c r="AC28"/>
  <c r="AM27" s="1"/>
  <c r="AM27" a="1"/>
  <c r="AL27" s="1"/>
  <c r="AL27" a="1"/>
  <c r="AK27" s="1"/>
  <c r="AK27" a="1"/>
  <c r="AJ27" s="1"/>
  <c r="AJ27" a="1"/>
  <c r="AI27" s="1"/>
  <c r="AI27" a="1"/>
  <c r="AH27" s="1"/>
  <c r="AH27" a="1"/>
  <c r="AG27" s="1"/>
  <c r="AG27" a="1"/>
  <c r="AF27" s="1"/>
  <c r="AF27" s="1" a="1"/>
  <c r="AE27" s="1"/>
  <c r="AE27" a="1"/>
  <c r="AD27" s="1"/>
  <c r="AC27"/>
  <c r="AM26" s="1"/>
  <c r="AM26" a="1"/>
  <c r="AL26" s="1"/>
  <c r="AL26" a="1"/>
  <c r="AK26" s="1"/>
  <c r="AK26" a="1"/>
  <c r="AJ26" s="1"/>
  <c r="AJ26" a="1"/>
  <c r="AI26" s="1"/>
  <c r="AI26" a="1"/>
  <c r="AH26" s="1"/>
  <c r="AH26" a="1"/>
  <c r="AG26" s="1"/>
  <c r="AG26" a="1"/>
  <c r="AF26" s="1"/>
  <c r="AF26" s="1" a="1"/>
  <c r="AE26" s="1"/>
  <c r="AE26" a="1"/>
  <c r="AD26" s="1"/>
  <c r="AC26"/>
  <c r="B26"/>
  <c r="AM25" s="1"/>
  <c r="AM25" a="1"/>
  <c r="AL25" s="1"/>
  <c r="AL25" a="1"/>
  <c r="AK25" s="1"/>
  <c r="AK25" a="1"/>
  <c r="AJ25" s="1"/>
  <c r="AJ25" a="1"/>
  <c r="AI25" s="1"/>
  <c r="AI25" a="1"/>
  <c r="AH25" s="1"/>
  <c r="AH25" a="1"/>
  <c r="AG25" s="1"/>
  <c r="AG25" a="1"/>
  <c r="AF25" s="1"/>
  <c r="AF25" s="1" a="1"/>
  <c r="AE25" s="1"/>
  <c r="AE25" a="1"/>
  <c r="AD25" s="1"/>
  <c r="AC25"/>
  <c r="AM24" s="1"/>
  <c r="AM24" a="1"/>
  <c r="AL24" s="1"/>
  <c r="AL24" a="1"/>
  <c r="AK24" s="1"/>
  <c r="AK24" a="1"/>
  <c r="AJ24" s="1"/>
  <c r="AJ24" a="1"/>
  <c r="AI24" s="1"/>
  <c r="AI24" a="1"/>
  <c r="AH24" s="1"/>
  <c r="AH24" a="1"/>
  <c r="AG24" s="1"/>
  <c r="AG24" a="1"/>
  <c r="AF24" s="1"/>
  <c r="AF24" s="1" a="1"/>
  <c r="AE24" s="1"/>
  <c r="AE24" a="1"/>
  <c r="AD24"/>
  <c r="AC24"/>
  <c r="B24"/>
  <c r="AM23" s="1"/>
  <c r="AM23" a="1"/>
  <c r="AL23" s="1"/>
  <c r="AL23" a="1"/>
  <c r="AK23" s="1"/>
  <c r="AK23" a="1"/>
  <c r="AJ23" s="1"/>
  <c r="AJ23" a="1"/>
  <c r="AI23" s="1"/>
  <c r="AI23" a="1"/>
  <c r="AH23" s="1"/>
  <c r="AH23" a="1"/>
  <c r="AG23" s="1"/>
  <c r="AG23" a="1"/>
  <c r="AF23" s="1"/>
  <c r="AF23" s="1" a="1"/>
  <c r="AE23" s="1"/>
  <c r="AE23" a="1"/>
  <c r="AD23" s="1"/>
  <c r="AC23"/>
  <c r="AM22" s="1"/>
  <c r="AM22" a="1"/>
  <c r="AL22" s="1"/>
  <c r="AL22" a="1"/>
  <c r="AK22" s="1"/>
  <c r="AK22" a="1"/>
  <c r="AJ22" s="1"/>
  <c r="AJ22" a="1"/>
  <c r="AI22" s="1"/>
  <c r="AI22" a="1"/>
  <c r="AH22" s="1"/>
  <c r="AH22" a="1"/>
  <c r="AG22" s="1"/>
  <c r="AG22" a="1"/>
  <c r="AF22" s="1"/>
  <c r="AF22" s="1" a="1"/>
  <c r="AE22" s="1"/>
  <c r="AE22" a="1"/>
  <c r="AD22" s="1"/>
  <c r="AC22"/>
  <c r="AM21" s="1"/>
  <c r="AM21" a="1"/>
  <c r="AL21" s="1"/>
  <c r="AL21" a="1"/>
  <c r="AK21" s="1"/>
  <c r="AK21" a="1"/>
  <c r="AJ21" s="1"/>
  <c r="AJ21" a="1"/>
  <c r="AI21" s="1"/>
  <c r="AI21" a="1"/>
  <c r="AH21" s="1"/>
  <c r="AH21" a="1"/>
  <c r="AG21" s="1"/>
  <c r="AG21" a="1"/>
  <c r="AF21" s="1"/>
  <c r="AF21" s="1" a="1"/>
  <c r="AE21" s="1"/>
  <c r="AE21" a="1"/>
  <c r="AD21"/>
  <c r="AC21"/>
  <c r="AM20" s="1"/>
  <c r="AM20" a="1"/>
  <c r="AL20" s="1"/>
  <c r="AL20" a="1"/>
  <c r="AK20" s="1"/>
  <c r="AK20" a="1"/>
  <c r="AJ20" s="1"/>
  <c r="AJ20" a="1"/>
  <c r="AI20" s="1"/>
  <c r="AI20" a="1"/>
  <c r="AH20" s="1"/>
  <c r="AH20" a="1"/>
  <c r="AG20" s="1"/>
  <c r="AG20" a="1"/>
  <c r="AF20" s="1"/>
  <c r="AF20" s="1" a="1"/>
  <c r="AE20" s="1"/>
  <c r="AE20" a="1"/>
  <c r="AD20"/>
  <c r="AC20"/>
  <c r="AM19" s="1"/>
  <c r="AM19" s="1" a="1"/>
  <c r="AL19" s="1"/>
  <c r="AL19" a="1"/>
  <c r="AK19" s="1"/>
  <c r="AK19" a="1"/>
  <c r="AJ19" s="1"/>
  <c r="AJ19" a="1"/>
  <c r="AI19" s="1"/>
  <c r="AI19" a="1"/>
  <c r="AH19" s="1"/>
  <c r="AH19" a="1"/>
  <c r="AG19" s="1"/>
  <c r="AG19" a="1"/>
  <c r="AF19" s="1"/>
  <c r="AF19" s="1" a="1"/>
  <c r="AE19" s="1"/>
  <c r="AE19" a="1"/>
  <c r="AD19"/>
  <c r="AC19"/>
  <c r="B19"/>
  <c r="AM18" s="1"/>
  <c r="AM18" a="1"/>
  <c r="AL18" s="1"/>
  <c r="AL18" a="1"/>
  <c r="AK18" s="1"/>
  <c r="AK18" a="1"/>
  <c r="AJ18" s="1"/>
  <c r="AJ18" a="1"/>
  <c r="AI18" s="1"/>
  <c r="AI18" a="1"/>
  <c r="AH18" s="1"/>
  <c r="AH18" a="1"/>
  <c r="AG18" s="1"/>
  <c r="AG18" a="1"/>
  <c r="AF18" s="1"/>
  <c r="AF18" s="1" a="1"/>
  <c r="AE18" s="1"/>
  <c r="AE18" a="1"/>
  <c r="AD18" s="1"/>
  <c r="AC18"/>
  <c r="AM17" s="1"/>
  <c r="AM17" a="1"/>
  <c r="AL17" s="1"/>
  <c r="AL17" a="1"/>
  <c r="AK17" s="1"/>
  <c r="AK17" a="1"/>
  <c r="AJ17" s="1"/>
  <c r="AJ17" a="1"/>
  <c r="AI17" s="1"/>
  <c r="AI17" a="1"/>
  <c r="AH17" s="1"/>
  <c r="AH17" a="1"/>
  <c r="AG17" s="1"/>
  <c r="AG17" a="1"/>
  <c r="AF17" s="1"/>
  <c r="AF17" s="1" a="1"/>
  <c r="AE17" s="1"/>
  <c r="AE17" a="1"/>
  <c r="AD17" s="1"/>
  <c r="AC17"/>
  <c r="AM16" s="1"/>
  <c r="AM16" a="1"/>
  <c r="AL16" s="1"/>
  <c r="AL16" a="1"/>
  <c r="AK16" s="1"/>
  <c r="AK16" a="1"/>
  <c r="AJ16" s="1"/>
  <c r="AJ16" a="1"/>
  <c r="AI16" s="1"/>
  <c r="AI16" a="1"/>
  <c r="AH16" s="1"/>
  <c r="AH16" a="1"/>
  <c r="AG16" s="1"/>
  <c r="AG16" a="1"/>
  <c r="AF16" s="1"/>
  <c r="AF16" s="1" a="1"/>
  <c r="AE16" s="1"/>
  <c r="AE16" a="1"/>
  <c r="AD16" s="1"/>
  <c r="AC16"/>
  <c r="AM15" s="1"/>
  <c r="AM15" a="1"/>
  <c r="AL15" s="1"/>
  <c r="AL15" a="1"/>
  <c r="AK15" s="1"/>
  <c r="AK15" a="1"/>
  <c r="AJ15" s="1"/>
  <c r="AJ15" a="1"/>
  <c r="AI15" s="1"/>
  <c r="AI15" a="1"/>
  <c r="AH15" s="1"/>
  <c r="AH15" a="1"/>
  <c r="AG15" s="1"/>
  <c r="AG15" a="1"/>
  <c r="AF15" s="1"/>
  <c r="AF15" s="1" a="1"/>
  <c r="AE15" s="1"/>
  <c r="AE15" a="1"/>
  <c r="AD15" s="1"/>
  <c r="AC15"/>
  <c r="AM14" s="1"/>
  <c r="AM14" a="1"/>
  <c r="AL14" s="1"/>
  <c r="AL14" a="1"/>
  <c r="AK14" s="1"/>
  <c r="AK14" a="1"/>
  <c r="AJ14" s="1"/>
  <c r="AJ14" a="1"/>
  <c r="AI14" s="1"/>
  <c r="AI14" a="1"/>
  <c r="AH14" s="1"/>
  <c r="AH14" a="1"/>
  <c r="AG14" s="1"/>
  <c r="AG14" a="1"/>
  <c r="AF14" s="1"/>
  <c r="AF14" s="1" a="1"/>
  <c r="AE14" s="1"/>
  <c r="AE14" a="1"/>
  <c r="AD14" s="1"/>
  <c r="AC14"/>
  <c r="AM13" s="1"/>
  <c r="AM13" a="1"/>
  <c r="AL13" s="1"/>
  <c r="AL13" a="1"/>
  <c r="AK13" s="1"/>
  <c r="AK13" a="1"/>
  <c r="AJ13" s="1"/>
  <c r="AJ13" a="1"/>
  <c r="AI13" s="1"/>
  <c r="AI13" a="1"/>
  <c r="AH13" s="1"/>
  <c r="AH13" a="1"/>
  <c r="AG13" s="1"/>
  <c r="AG13" a="1"/>
  <c r="AF13" s="1"/>
  <c r="AF13" s="1" a="1"/>
  <c r="AE13" s="1"/>
  <c r="AE13" a="1"/>
  <c r="AD13" s="1"/>
  <c r="AC13"/>
  <c r="AM12" s="1"/>
  <c r="AM12" a="1"/>
  <c r="AL12" s="1"/>
  <c r="AL12" a="1"/>
  <c r="AK12" s="1"/>
  <c r="AK12" a="1"/>
  <c r="AJ12" s="1"/>
  <c r="AJ12" a="1"/>
  <c r="AI12" s="1"/>
  <c r="AI12" a="1"/>
  <c r="AH12" s="1"/>
  <c r="AH12" a="1"/>
  <c r="AG12" s="1"/>
  <c r="AG12" a="1"/>
  <c r="AF12" s="1"/>
  <c r="AF12" s="1" a="1"/>
  <c r="AE12" s="1"/>
  <c r="AE12" a="1"/>
  <c r="AD12" s="1"/>
  <c r="AC12"/>
  <c r="AM11" s="1"/>
  <c r="AM11" a="1"/>
  <c r="AL11" s="1"/>
  <c r="AL11" a="1"/>
  <c r="AK11" s="1"/>
  <c r="AK11" a="1"/>
  <c r="AJ11" s="1"/>
  <c r="AJ11" a="1"/>
  <c r="AI11" s="1"/>
  <c r="AI11" a="1"/>
  <c r="AH11" s="1"/>
  <c r="AH11" a="1"/>
  <c r="AG11" s="1"/>
  <c r="AG11" a="1"/>
  <c r="AF11" s="1"/>
  <c r="AF11" s="1" a="1"/>
  <c r="AE11" s="1"/>
  <c r="AE11" a="1"/>
  <c r="AD11" s="1"/>
  <c r="AC11"/>
  <c r="AM10" s="1"/>
  <c r="AM10" a="1"/>
  <c r="AL10" s="1"/>
  <c r="AL10" a="1"/>
  <c r="AK10" s="1"/>
  <c r="AK10" a="1"/>
  <c r="AJ10" s="1"/>
  <c r="AJ10" a="1"/>
  <c r="AI10" s="1"/>
  <c r="AI10" a="1"/>
  <c r="AH10" s="1"/>
  <c r="AH10" a="1"/>
  <c r="AG10" s="1"/>
  <c r="AG10" a="1"/>
  <c r="AF10" s="1"/>
  <c r="AF10" s="1" a="1"/>
  <c r="AE10" s="1"/>
  <c r="AE10" a="1"/>
  <c r="AD10" s="1"/>
  <c r="AC10"/>
  <c r="AM9" s="1"/>
  <c r="AM9" a="1"/>
  <c r="AL9" s="1"/>
  <c r="AL9" a="1"/>
  <c r="AK9" s="1"/>
  <c r="AK9" a="1"/>
  <c r="AJ9" s="1"/>
  <c r="AJ9" a="1"/>
  <c r="AI9" s="1"/>
  <c r="AI9" a="1"/>
  <c r="AH9" s="1"/>
  <c r="AH9" a="1"/>
  <c r="AG9" s="1"/>
  <c r="AG9" a="1"/>
  <c r="AF9" s="1"/>
  <c r="AF9" s="1" a="1"/>
  <c r="AE9" s="1"/>
  <c r="AE9" a="1"/>
  <c r="AD9" s="1"/>
  <c r="AC9"/>
  <c r="AM8" s="1"/>
  <c r="AM8" a="1"/>
  <c r="AL8" s="1"/>
  <c r="AL8" a="1"/>
  <c r="AK8" s="1"/>
  <c r="AK8" a="1"/>
  <c r="AJ8" s="1"/>
  <c r="AJ8" a="1"/>
  <c r="AI8" s="1"/>
  <c r="AI8" a="1"/>
  <c r="AH8" s="1"/>
  <c r="AH8" a="1"/>
  <c r="AG8" s="1"/>
  <c r="AG8" a="1"/>
  <c r="AF8" s="1"/>
  <c r="AF8" s="1" a="1"/>
  <c r="AE8" s="1"/>
  <c r="AE8" a="1"/>
  <c r="AD8" s="1"/>
  <c r="AC8"/>
  <c r="AM7" s="1"/>
  <c r="AM7" a="1"/>
  <c r="AL7" s="1"/>
  <c r="AL7" a="1"/>
  <c r="AK7" s="1"/>
  <c r="AK7" a="1"/>
  <c r="AJ7" s="1"/>
  <c r="AJ7" a="1"/>
  <c r="AI7" s="1"/>
  <c r="AI7" a="1"/>
  <c r="AH7" s="1"/>
  <c r="AH7" a="1"/>
  <c r="AG7" s="1"/>
  <c r="AG7" a="1"/>
  <c r="AF7" s="1"/>
  <c r="AF7" a="1"/>
  <c r="AE7" s="1"/>
  <c r="AE7" a="1"/>
  <c r="AD7"/>
  <c r="AC7"/>
  <c r="AH63" i="204" l="1" a="1"/>
  <c r="AH63" s="1"/>
  <c r="AJ62"/>
  <c r="AG62"/>
  <c r="AH62"/>
  <c r="AK62"/>
  <c r="AM62"/>
  <c r="AG63" a="1"/>
  <c r="AG63" s="1"/>
  <c r="AL63" a="1"/>
  <c r="AI63" a="1"/>
  <c r="AI63" s="1"/>
  <c r="AM63" a="1"/>
  <c r="AK63" a="1"/>
  <c r="AJ63" s="1"/>
  <c r="AL63" l="1"/>
  <c r="AM63"/>
  <c r="AK63"/>
  <c r="AF47" l="1" a="1"/>
  <c r="AF47" s="1"/>
  <c r="AE47"/>
  <c r="AF63" a="1"/>
  <c r="AF63" s="1"/>
  <c r="AE63"/>
  <c r="AM47" a="1"/>
  <c r="AM47" s="1"/>
  <c r="AL47"/>
  <c r="AF51" a="1"/>
  <c r="AF51" s="1"/>
  <c r="AE51"/>
  <c r="AM51" a="1"/>
  <c r="AM51" s="1"/>
  <c r="AL51"/>
  <c r="AF52" a="1"/>
  <c r="AF52" s="1"/>
  <c r="AE52"/>
  <c r="AF54" a="1"/>
  <c r="AF54" s="1"/>
  <c r="AE54"/>
  <c r="AF56" a="1"/>
  <c r="AF56" s="1"/>
  <c r="AE56"/>
  <c r="AM61" a="1"/>
  <c r="AM61" s="1"/>
  <c r="AL61"/>
  <c r="AF61" a="1"/>
  <c r="AF61"/>
  <c r="AE61"/>
  <c r="AF57" a="1"/>
  <c r="AF57" s="1"/>
  <c r="AE57"/>
  <c r="AF60" a="1"/>
  <c r="AF60" s="1"/>
  <c r="AE60"/>
  <c r="AF59" a="1"/>
  <c r="AF59" s="1"/>
  <c r="AE59"/>
  <c r="AF58" a="1"/>
  <c r="AF58"/>
  <c r="AE58"/>
  <c r="AM57" a="1"/>
  <c r="AM57" s="1"/>
  <c r="AL57"/>
  <c r="AM59" a="1"/>
  <c r="AM59" s="1"/>
  <c r="AL59"/>
  <c r="AF55" a="1"/>
  <c r="AF55" s="1"/>
  <c r="AE55"/>
  <c r="AM55" a="1"/>
  <c r="AM55"/>
  <c r="AL55"/>
  <c r="AM53" a="1"/>
  <c r="AM53" s="1"/>
  <c r="AL53"/>
  <c r="AF53" a="1"/>
  <c r="AF53"/>
  <c r="AE53"/>
  <c r="AF49" a="1"/>
  <c r="AF49" s="1"/>
  <c r="AE49"/>
  <c r="AF48" a="1"/>
  <c r="AF48"/>
  <c r="AE48"/>
  <c r="AF50" a="1"/>
  <c r="AF50" s="1"/>
  <c r="AE50"/>
  <c r="AM49" a="1"/>
  <c r="AM49" s="1"/>
  <c r="AL49"/>
  <c r="AF45" a="1"/>
  <c r="AF45" s="1"/>
  <c r="AE45"/>
  <c r="AF46" a="1"/>
  <c r="AF46" s="1"/>
  <c r="AE46"/>
  <c r="AM63" i="173"/>
</calcChain>
</file>

<file path=xl/comments1.xml><?xml version="1.0" encoding="utf-8"?>
<comments xmlns="http://schemas.openxmlformats.org/spreadsheetml/2006/main">
  <authors>
    <author>作者</author>
    <author>微软用户</author>
  </authors>
  <commentList>
    <comment ref="AD3" authorId="0">
      <text>
        <r>
          <rPr>
            <sz val="9"/>
            <color indexed="81"/>
            <rFont val="宋体"/>
            <family val="3"/>
            <charset val="134"/>
          </rPr>
          <t>计划开时间-停机时间（不包括交接班，换色，吃饭时间）</t>
        </r>
      </text>
    </comment>
    <comment ref="AG5" authorId="0">
      <text>
        <r>
          <rPr>
            <sz val="9"/>
            <color indexed="81"/>
            <rFont val="宋体"/>
            <family val="3"/>
            <charset val="134"/>
          </rPr>
          <t xml:space="preserve">市政府停水停电、交接班、吃饭、开班洗机消毒
</t>
        </r>
      </text>
    </comment>
    <comment ref="X52" authorId="1">
      <text>
        <r>
          <rPr>
            <sz val="9"/>
            <color indexed="81"/>
            <rFont val="宋体"/>
            <family val="3"/>
            <charset val="134"/>
          </rPr>
          <t>三次换色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54" authorId="1">
      <text>
        <r>
          <rPr>
            <sz val="9"/>
            <color indexed="81"/>
            <rFont val="宋体"/>
            <family val="3"/>
            <charset val="134"/>
          </rPr>
          <t>三次换色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作者</author>
    <author>微软用户</author>
  </authors>
  <commentList>
    <comment ref="AD3" authorId="0">
      <text>
        <r>
          <rPr>
            <sz val="9"/>
            <color indexed="81"/>
            <rFont val="宋体"/>
            <family val="3"/>
            <charset val="134"/>
          </rPr>
          <t>计划开时间-停机时间（不包括交接班，换色，吃饭时间）</t>
        </r>
      </text>
    </comment>
    <comment ref="AG5" authorId="0">
      <text>
        <r>
          <rPr>
            <sz val="9"/>
            <color indexed="81"/>
            <rFont val="宋体"/>
            <family val="3"/>
            <charset val="134"/>
          </rPr>
          <t xml:space="preserve">市政府停水停电、交接班、吃饭、开班洗机消毒
</t>
        </r>
      </text>
    </comment>
    <comment ref="X24" authorId="1">
      <text>
        <r>
          <rPr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26" authorId="1">
      <text>
        <r>
          <rPr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52" authorId="1">
      <text>
        <r>
          <rPr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54" authorId="1">
      <text>
        <r>
          <rPr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61" authorId="1">
      <text>
        <r>
          <rPr>
            <b/>
            <sz val="9"/>
            <color indexed="81"/>
            <rFont val="宋体"/>
            <family val="3"/>
            <charset val="134"/>
          </rPr>
          <t>修充填（</t>
        </r>
        <r>
          <rPr>
            <b/>
            <sz val="9"/>
            <color indexed="81"/>
            <rFont val="Tahoma"/>
            <family val="2"/>
          </rPr>
          <t>21:50-22:15</t>
        </r>
        <r>
          <rPr>
            <b/>
            <sz val="9"/>
            <color indexed="81"/>
            <rFont val="宋体"/>
            <family val="3"/>
            <charset val="134"/>
          </rPr>
          <t>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作者</author>
    <author>微软用户</author>
  </authors>
  <commentList>
    <comment ref="AD3" authorId="0">
      <text>
        <r>
          <rPr>
            <sz val="9"/>
            <color indexed="81"/>
            <rFont val="宋体"/>
            <family val="3"/>
            <charset val="134"/>
          </rPr>
          <t>计划开时间-停机时间（不包括交接班，换色，吃饭时间）</t>
        </r>
      </text>
    </comment>
    <comment ref="AG5" authorId="0">
      <text>
        <r>
          <rPr>
            <sz val="9"/>
            <color indexed="81"/>
            <rFont val="宋体"/>
            <family val="3"/>
            <charset val="134"/>
          </rPr>
          <t xml:space="preserve">市政府停水停电、交接班、吃饭、开班洗机消毒
</t>
        </r>
      </text>
    </comment>
    <comment ref="X24" authorId="1">
      <text>
        <r>
          <rPr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26" authorId="1">
      <text>
        <r>
          <rPr>
            <b/>
            <sz val="9"/>
            <color indexed="81"/>
            <rFont val="宋体"/>
            <family val="3"/>
            <charset val="134"/>
          </rPr>
          <t>两次换色</t>
        </r>
      </text>
    </comment>
    <comment ref="C45" authorId="1">
      <text>
        <r>
          <rPr>
            <b/>
            <sz val="9"/>
            <color indexed="81"/>
            <rFont val="宋体"/>
            <family val="3"/>
            <charset val="134"/>
          </rPr>
          <t>打码温控更换（</t>
        </r>
        <r>
          <rPr>
            <b/>
            <sz val="9"/>
            <color indexed="81"/>
            <rFont val="Tahoma"/>
            <family val="2"/>
          </rPr>
          <t>20</t>
        </r>
        <r>
          <rPr>
            <b/>
            <sz val="9"/>
            <color indexed="81"/>
            <rFont val="宋体"/>
            <family val="3"/>
            <charset val="134"/>
          </rPr>
          <t>：</t>
        </r>
        <r>
          <rPr>
            <b/>
            <sz val="9"/>
            <color indexed="81"/>
            <rFont val="Tahoma"/>
            <family val="2"/>
          </rPr>
          <t>:0-20:15</t>
        </r>
        <r>
          <rPr>
            <b/>
            <sz val="9"/>
            <color indexed="81"/>
            <rFont val="宋体"/>
            <family val="3"/>
            <charset val="134"/>
          </rPr>
          <t>）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1" authorId="1">
      <text>
        <r>
          <rPr>
            <b/>
            <sz val="9"/>
            <color indexed="81"/>
            <rFont val="宋体"/>
            <family val="3"/>
            <charset val="134"/>
          </rPr>
          <t>剪刀堵塞检修（</t>
        </r>
        <r>
          <rPr>
            <b/>
            <sz val="9"/>
            <color indexed="81"/>
            <rFont val="Tahoma"/>
            <family val="2"/>
          </rPr>
          <t>24:00-24:30</t>
        </r>
        <r>
          <rPr>
            <b/>
            <sz val="9"/>
            <color indexed="81"/>
            <rFont val="宋体"/>
            <family val="3"/>
            <charset val="134"/>
          </rPr>
          <t>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作者</author>
    <author>微软用户</author>
  </authors>
  <commentList>
    <comment ref="AD3" authorId="0">
      <text>
        <r>
          <rPr>
            <sz val="9"/>
            <color indexed="81"/>
            <rFont val="宋体"/>
            <family val="3"/>
            <charset val="134"/>
          </rPr>
          <t>计划开时间-停机时间（不包括交接班，换色，吃饭时间）</t>
        </r>
      </text>
    </comment>
    <comment ref="AG5" authorId="0">
      <text>
        <r>
          <rPr>
            <sz val="9"/>
            <color indexed="81"/>
            <rFont val="宋体"/>
            <family val="3"/>
            <charset val="134"/>
          </rPr>
          <t xml:space="preserve">市政府停水停电、交接班、吃饭、开班洗机消毒
</t>
        </r>
      </text>
    </comment>
    <comment ref="C36" authorId="1">
      <text>
        <r>
          <rPr>
            <sz val="9"/>
            <color indexed="81"/>
            <rFont val="宋体"/>
            <family val="3"/>
            <charset val="134"/>
          </rPr>
          <t>充填维修（</t>
        </r>
        <r>
          <rPr>
            <sz val="9"/>
            <color indexed="81"/>
            <rFont val="Tahoma"/>
            <family val="2"/>
          </rPr>
          <t>7</t>
        </r>
        <r>
          <rPr>
            <sz val="9"/>
            <color indexed="81"/>
            <rFont val="宋体"/>
            <family val="3"/>
            <charset val="134"/>
          </rPr>
          <t>：</t>
        </r>
        <r>
          <rPr>
            <sz val="9"/>
            <color indexed="81"/>
            <rFont val="Tahoma"/>
            <family val="2"/>
          </rPr>
          <t>30-8:05</t>
        </r>
        <r>
          <rPr>
            <sz val="9"/>
            <color indexed="81"/>
            <rFont val="宋体"/>
            <family val="3"/>
            <charset val="134"/>
          </rPr>
          <t>）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8" authorId="1">
      <text>
        <r>
          <rPr>
            <sz val="9"/>
            <color indexed="81"/>
            <rFont val="宋体"/>
            <family val="3"/>
            <charset val="134"/>
          </rPr>
          <t>充填维修（</t>
        </r>
        <r>
          <rPr>
            <sz val="9"/>
            <color indexed="81"/>
            <rFont val="Tahoma"/>
            <family val="2"/>
          </rPr>
          <t>7</t>
        </r>
        <r>
          <rPr>
            <sz val="9"/>
            <color indexed="81"/>
            <rFont val="宋体"/>
            <family val="3"/>
            <charset val="134"/>
          </rPr>
          <t>：</t>
        </r>
        <r>
          <rPr>
            <sz val="9"/>
            <color indexed="81"/>
            <rFont val="Tahoma"/>
            <family val="2"/>
          </rPr>
          <t>30-8:05</t>
        </r>
        <r>
          <rPr>
            <sz val="9"/>
            <color indexed="81"/>
            <rFont val="宋体"/>
            <family val="3"/>
            <charset val="134"/>
          </rPr>
          <t>）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41" authorId="1">
      <text>
        <r>
          <rPr>
            <b/>
            <sz val="9"/>
            <color indexed="81"/>
            <rFont val="宋体"/>
            <family val="3"/>
            <charset val="134"/>
          </rPr>
          <t>松膜维修（</t>
        </r>
        <r>
          <rPr>
            <b/>
            <sz val="9"/>
            <color indexed="81"/>
            <rFont val="Tahoma"/>
            <family val="2"/>
          </rPr>
          <t>5:45-6:00</t>
        </r>
        <r>
          <rPr>
            <b/>
            <sz val="9"/>
            <color indexed="81"/>
            <rFont val="宋体"/>
            <family val="3"/>
            <charset val="134"/>
          </rPr>
          <t>）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1" authorId="1">
      <text>
        <r>
          <rPr>
            <b/>
            <sz val="9"/>
            <color indexed="81"/>
            <rFont val="宋体"/>
            <family val="3"/>
            <charset val="134"/>
          </rPr>
          <t>更换压一电热偶（</t>
        </r>
        <r>
          <rPr>
            <b/>
            <sz val="9"/>
            <color indexed="81"/>
            <rFont val="Tahoma"/>
            <family val="2"/>
          </rPr>
          <t>24:30-1:00</t>
        </r>
        <r>
          <rPr>
            <b/>
            <sz val="9"/>
            <color indexed="81"/>
            <rFont val="宋体"/>
            <family val="3"/>
            <charset val="134"/>
          </rPr>
          <t>）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2" authorId="1">
      <text>
        <r>
          <rPr>
            <b/>
            <sz val="9"/>
            <color indexed="81"/>
            <rFont val="宋体"/>
            <family val="3"/>
            <charset val="134"/>
          </rPr>
          <t>维修气动阀不抽料（</t>
        </r>
        <r>
          <rPr>
            <b/>
            <sz val="9"/>
            <color indexed="81"/>
            <rFont val="Tahoma"/>
            <family val="2"/>
          </rPr>
          <t>19</t>
        </r>
        <r>
          <rPr>
            <b/>
            <sz val="9"/>
            <color indexed="81"/>
            <rFont val="宋体"/>
            <family val="3"/>
            <charset val="134"/>
          </rPr>
          <t>：</t>
        </r>
        <r>
          <rPr>
            <b/>
            <sz val="9"/>
            <color indexed="81"/>
            <rFont val="Tahoma"/>
            <family val="2"/>
          </rPr>
          <t>30-20:10</t>
        </r>
        <r>
          <rPr>
            <b/>
            <sz val="9"/>
            <color indexed="81"/>
            <rFont val="宋体"/>
            <family val="3"/>
            <charset val="134"/>
          </rPr>
          <t>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作者</author>
    <author>微软用户</author>
  </authors>
  <commentList>
    <comment ref="AD3" authorId="0">
      <text>
        <r>
          <rPr>
            <sz val="9"/>
            <color indexed="81"/>
            <rFont val="宋体"/>
            <family val="3"/>
            <charset val="134"/>
          </rPr>
          <t>计划开时间-停机时间（不包括交接班，换色，吃饭时间）</t>
        </r>
      </text>
    </comment>
    <comment ref="AG5" authorId="0">
      <text>
        <r>
          <rPr>
            <sz val="9"/>
            <color indexed="81"/>
            <rFont val="宋体"/>
            <family val="3"/>
            <charset val="134"/>
          </rPr>
          <t xml:space="preserve">市政府停水停电、交接班、吃饭、开班洗机消毒
</t>
        </r>
      </text>
    </comment>
    <comment ref="X7" authorId="1">
      <text>
        <r>
          <rPr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8" authorId="1">
      <text>
        <r>
          <rPr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9" authorId="1">
      <text>
        <r>
          <rPr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10" authorId="1">
      <text>
        <r>
          <rPr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11" authorId="1">
      <text>
        <r>
          <rPr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12" authorId="1">
      <text>
        <r>
          <rPr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13" authorId="1">
      <text>
        <r>
          <rPr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14" authorId="1">
      <text>
        <r>
          <rPr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15" authorId="1">
      <text>
        <r>
          <rPr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16" authorId="1">
      <text>
        <r>
          <rPr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52" authorId="1">
      <text>
        <r>
          <rPr>
            <b/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54" authorId="1">
      <text>
        <r>
          <rPr>
            <b/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作者</author>
  </authors>
  <commentList>
    <comment ref="AD3" authorId="0">
      <text>
        <r>
          <rPr>
            <sz val="9"/>
            <color indexed="81"/>
            <rFont val="宋体"/>
            <family val="3"/>
            <charset val="134"/>
          </rPr>
          <t>计划开时间-停机时间（不包括交接班，换色，吃饭时间）</t>
        </r>
      </text>
    </comment>
    <comment ref="AG5" authorId="0">
      <text>
        <r>
          <rPr>
            <sz val="9"/>
            <color indexed="81"/>
            <rFont val="宋体"/>
            <family val="3"/>
            <charset val="134"/>
          </rPr>
          <t xml:space="preserve">市政府停水停电、交接班、吃饭、开班洗机消毒
</t>
        </r>
      </text>
    </comment>
  </commentList>
</comments>
</file>

<file path=xl/comments7.xml><?xml version="1.0" encoding="utf-8"?>
<comments xmlns="http://schemas.openxmlformats.org/spreadsheetml/2006/main">
  <authors>
    <author>作者</author>
    <author>微软用户</author>
  </authors>
  <commentList>
    <comment ref="AD3" authorId="0">
      <text>
        <r>
          <rPr>
            <sz val="9"/>
            <color indexed="81"/>
            <rFont val="宋体"/>
            <family val="3"/>
            <charset val="134"/>
          </rPr>
          <t>计划开时间-停机时间（不包括交接班，换色，吃饭时间）</t>
        </r>
      </text>
    </comment>
    <comment ref="AG5" authorId="0">
      <text>
        <r>
          <rPr>
            <sz val="9"/>
            <color indexed="81"/>
            <rFont val="宋体"/>
            <family val="3"/>
            <charset val="134"/>
          </rPr>
          <t xml:space="preserve">市政府停水停电、交接班、吃饭、开班洗机消毒
</t>
        </r>
      </text>
    </comment>
    <comment ref="C23" authorId="1">
      <text>
        <r>
          <rPr>
            <sz val="9"/>
            <color indexed="81"/>
            <rFont val="宋体"/>
            <family val="3"/>
            <charset val="134"/>
          </rPr>
          <t>更换充填阀（</t>
        </r>
        <r>
          <rPr>
            <sz val="9"/>
            <color indexed="81"/>
            <rFont val="Tahoma"/>
            <family val="2"/>
          </rPr>
          <t>9</t>
        </r>
        <r>
          <rPr>
            <sz val="9"/>
            <color indexed="81"/>
            <rFont val="宋体"/>
            <family val="3"/>
            <charset val="134"/>
          </rPr>
          <t>：</t>
        </r>
        <r>
          <rPr>
            <sz val="9"/>
            <color indexed="81"/>
            <rFont val="Tahoma"/>
            <family val="2"/>
          </rPr>
          <t>30-10:40</t>
        </r>
        <r>
          <rPr>
            <sz val="9"/>
            <color indexed="81"/>
            <rFont val="宋体"/>
            <family val="3"/>
            <charset val="134"/>
          </rPr>
          <t>）没有压纹维修（</t>
        </r>
        <r>
          <rPr>
            <sz val="9"/>
            <color indexed="81"/>
            <rFont val="Tahoma"/>
            <family val="2"/>
          </rPr>
          <t>13:30-6:00</t>
        </r>
        <r>
          <rPr>
            <sz val="9"/>
            <color indexed="81"/>
            <rFont val="宋体"/>
            <family val="3"/>
            <charset val="134"/>
          </rPr>
          <t>）遍修边开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7" authorId="1">
      <text>
        <r>
          <rPr>
            <b/>
            <sz val="9"/>
            <color indexed="81"/>
            <rFont val="宋体"/>
            <family val="3"/>
            <charset val="134"/>
          </rPr>
          <t>更换单何轴（</t>
        </r>
        <r>
          <rPr>
            <b/>
            <sz val="9"/>
            <color indexed="81"/>
            <rFont val="Tahoma"/>
            <family val="2"/>
          </rPr>
          <t>12;30-13:00)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V27" authorId="1">
      <text>
        <r>
          <rPr>
            <sz val="9"/>
            <color indexed="81"/>
            <rFont val="宋体"/>
            <family val="3"/>
            <charset val="134"/>
          </rPr>
          <t>加温中（</t>
        </r>
        <r>
          <rPr>
            <sz val="9"/>
            <color indexed="81"/>
            <rFont val="Tahoma"/>
            <family val="2"/>
          </rPr>
          <t>13:00-13:20</t>
        </r>
        <r>
          <rPr>
            <sz val="9"/>
            <color indexed="81"/>
            <rFont val="宋体"/>
            <family val="3"/>
            <charset val="134"/>
          </rPr>
          <t>）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28" authorId="1">
      <text>
        <r>
          <rPr>
            <b/>
            <sz val="9"/>
            <color indexed="81"/>
            <rFont val="宋体"/>
            <family val="3"/>
            <charset val="134"/>
          </rPr>
          <t>两次换色</t>
        </r>
      </text>
    </comment>
  </commentList>
</comments>
</file>

<file path=xl/comments8.xml><?xml version="1.0" encoding="utf-8"?>
<comments xmlns="http://schemas.openxmlformats.org/spreadsheetml/2006/main">
  <authors>
    <author>作者</author>
    <author>微软用户</author>
  </authors>
  <commentList>
    <comment ref="AD3" authorId="0">
      <text>
        <r>
          <rPr>
            <sz val="9"/>
            <color indexed="81"/>
            <rFont val="宋体"/>
            <family val="3"/>
            <charset val="134"/>
          </rPr>
          <t>计划开时间-停机时间（不包括交接班，换色，吃饭时间）</t>
        </r>
      </text>
    </comment>
    <comment ref="AG5" authorId="0">
      <text>
        <r>
          <rPr>
            <sz val="9"/>
            <color indexed="81"/>
            <rFont val="宋体"/>
            <family val="3"/>
            <charset val="134"/>
          </rPr>
          <t xml:space="preserve">市政府停水停电、交接班、吃饭、开班洗机消毒
</t>
        </r>
      </text>
    </comment>
    <comment ref="C47" authorId="1">
      <text>
        <r>
          <rPr>
            <sz val="9"/>
            <color indexed="81"/>
            <rFont val="宋体"/>
            <family val="3"/>
            <charset val="134"/>
          </rPr>
          <t>定位不良维修（</t>
        </r>
        <r>
          <rPr>
            <sz val="9"/>
            <color indexed="81"/>
            <rFont val="Tahoma"/>
            <family val="2"/>
          </rPr>
          <t>21:50-22;10</t>
        </r>
        <r>
          <rPr>
            <sz val="9"/>
            <color indexed="81"/>
            <rFont val="宋体"/>
            <family val="3"/>
            <charset val="134"/>
          </rPr>
          <t>）</t>
        </r>
      </text>
    </comment>
    <comment ref="X55" authorId="1">
      <text>
        <r>
          <rPr>
            <b/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作者</author>
    <author>微软用户</author>
  </authors>
  <commentList>
    <comment ref="AD3" authorId="0">
      <text>
        <r>
          <rPr>
            <sz val="9"/>
            <color indexed="81"/>
            <rFont val="宋体"/>
            <family val="3"/>
            <charset val="134"/>
          </rPr>
          <t>计划开时间-停机时间（不包括交接班，换色，吃饭时间）</t>
        </r>
      </text>
    </comment>
    <comment ref="AG5" authorId="0">
      <text>
        <r>
          <rPr>
            <sz val="9"/>
            <color indexed="81"/>
            <rFont val="宋体"/>
            <family val="3"/>
            <charset val="134"/>
          </rPr>
          <t xml:space="preserve">市政府停水停电、交接班、吃饭、开班洗机消毒
</t>
        </r>
      </text>
    </comment>
    <comment ref="X19" authorId="1">
      <text>
        <r>
          <rPr>
            <b/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47" authorId="1">
      <text>
        <r>
          <rPr>
            <b/>
            <sz val="9"/>
            <color indexed="81"/>
            <rFont val="宋体"/>
            <family val="3"/>
            <charset val="134"/>
          </rPr>
          <t>多个热封工故障维修（</t>
        </r>
        <r>
          <rPr>
            <b/>
            <sz val="9"/>
            <color indexed="81"/>
            <rFont val="Tahoma"/>
            <family val="2"/>
          </rPr>
          <t>23</t>
        </r>
        <r>
          <rPr>
            <b/>
            <sz val="9"/>
            <color indexed="81"/>
            <rFont val="宋体"/>
            <family val="3"/>
            <charset val="134"/>
          </rPr>
          <t>：</t>
        </r>
        <r>
          <rPr>
            <b/>
            <sz val="9"/>
            <color indexed="81"/>
            <rFont val="Tahoma"/>
            <family val="2"/>
          </rPr>
          <t>30-24:20)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52" authorId="1">
      <text>
        <r>
          <rPr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59" authorId="1">
      <text>
        <r>
          <rPr>
            <b/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作者</author>
  </authors>
  <commentList>
    <comment ref="AD3" authorId="0">
      <text>
        <r>
          <rPr>
            <sz val="9"/>
            <color indexed="81"/>
            <rFont val="宋体"/>
            <family val="3"/>
            <charset val="134"/>
          </rPr>
          <t>计划开时间-停机时间（不包括交接班，换色，吃饭时间）</t>
        </r>
      </text>
    </comment>
    <comment ref="AG5" authorId="0">
      <text>
        <r>
          <rPr>
            <sz val="9"/>
            <color indexed="81"/>
            <rFont val="宋体"/>
            <family val="3"/>
            <charset val="134"/>
          </rPr>
          <t xml:space="preserve">市政府停水停电、交接班、吃饭、开班洗机消毒
</t>
        </r>
      </text>
    </comment>
  </commentList>
</comments>
</file>

<file path=xl/comments11.xml><?xml version="1.0" encoding="utf-8"?>
<comments xmlns="http://schemas.openxmlformats.org/spreadsheetml/2006/main">
  <authors>
    <author>作者</author>
    <author>微软用户</author>
  </authors>
  <commentList>
    <comment ref="AD3" authorId="0">
      <text>
        <r>
          <rPr>
            <sz val="9"/>
            <color indexed="81"/>
            <rFont val="宋体"/>
            <family val="3"/>
            <charset val="134"/>
          </rPr>
          <t>计划开时间-停机时间（不包括交接班，换色，吃饭时间）</t>
        </r>
      </text>
    </comment>
    <comment ref="AG5" authorId="0">
      <text>
        <r>
          <rPr>
            <sz val="9"/>
            <color indexed="81"/>
            <rFont val="宋体"/>
            <family val="3"/>
            <charset val="134"/>
          </rPr>
          <t xml:space="preserve">市政府停水停电、交接班、吃饭、开班洗机消毒
</t>
        </r>
      </text>
    </comment>
    <comment ref="D47" authorId="1">
      <text>
        <r>
          <rPr>
            <b/>
            <sz val="9"/>
            <color indexed="81"/>
            <rFont val="宋体"/>
            <family val="3"/>
            <charset val="134"/>
          </rPr>
          <t>空气压缸故障（</t>
        </r>
        <r>
          <rPr>
            <b/>
            <sz val="9"/>
            <color indexed="81"/>
            <rFont val="Tahoma"/>
            <family val="2"/>
          </rPr>
          <t>9</t>
        </r>
        <r>
          <rPr>
            <b/>
            <sz val="9"/>
            <color indexed="81"/>
            <rFont val="宋体"/>
            <family val="3"/>
            <charset val="134"/>
          </rPr>
          <t>：</t>
        </r>
        <r>
          <rPr>
            <b/>
            <sz val="9"/>
            <color indexed="81"/>
            <rFont val="Tahoma"/>
            <family val="2"/>
          </rPr>
          <t>40-10:05</t>
        </r>
        <r>
          <rPr>
            <b/>
            <sz val="9"/>
            <color indexed="81"/>
            <rFont val="宋体"/>
            <family val="3"/>
            <charset val="134"/>
          </rPr>
          <t>）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51" authorId="1">
      <text>
        <r>
          <rPr>
            <b/>
            <sz val="9"/>
            <color indexed="81"/>
            <rFont val="宋体"/>
            <family val="3"/>
            <charset val="134"/>
          </rPr>
          <t>空气压缸故障（</t>
        </r>
        <r>
          <rPr>
            <b/>
            <sz val="9"/>
            <color indexed="81"/>
            <rFont val="Tahoma"/>
            <family val="2"/>
          </rPr>
          <t>9</t>
        </r>
        <r>
          <rPr>
            <b/>
            <sz val="9"/>
            <color indexed="81"/>
            <rFont val="宋体"/>
            <family val="3"/>
            <charset val="134"/>
          </rPr>
          <t>：</t>
        </r>
        <r>
          <rPr>
            <b/>
            <sz val="9"/>
            <color indexed="81"/>
            <rFont val="Tahoma"/>
            <family val="2"/>
          </rPr>
          <t>40-10:05</t>
        </r>
        <r>
          <rPr>
            <b/>
            <sz val="9"/>
            <color indexed="81"/>
            <rFont val="宋体"/>
            <family val="3"/>
            <charset val="134"/>
          </rPr>
          <t>）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52" authorId="1">
      <text>
        <r>
          <rPr>
            <b/>
            <sz val="9"/>
            <color indexed="81"/>
            <rFont val="宋体"/>
            <family val="3"/>
            <charset val="134"/>
          </rPr>
          <t>气压停机（</t>
        </r>
        <r>
          <rPr>
            <b/>
            <sz val="9"/>
            <color indexed="81"/>
            <rFont val="Tahoma"/>
            <family val="2"/>
          </rPr>
          <t>22</t>
        </r>
        <r>
          <rPr>
            <b/>
            <sz val="9"/>
            <color indexed="81"/>
            <rFont val="宋体"/>
            <family val="3"/>
            <charset val="134"/>
          </rPr>
          <t>：</t>
        </r>
        <r>
          <rPr>
            <b/>
            <sz val="9"/>
            <color indexed="81"/>
            <rFont val="Tahoma"/>
            <family val="2"/>
          </rPr>
          <t>10-22:30</t>
        </r>
        <r>
          <rPr>
            <b/>
            <sz val="9"/>
            <color indexed="81"/>
            <rFont val="宋体"/>
            <family val="3"/>
            <charset val="134"/>
          </rPr>
          <t>）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55" authorId="1">
      <text>
        <r>
          <rPr>
            <b/>
            <sz val="9"/>
            <color indexed="81"/>
            <rFont val="宋体"/>
            <family val="3"/>
            <charset val="134"/>
          </rPr>
          <t>空气压缸故障（</t>
        </r>
        <r>
          <rPr>
            <b/>
            <sz val="9"/>
            <color indexed="81"/>
            <rFont val="Tahoma"/>
            <family val="2"/>
          </rPr>
          <t>9</t>
        </r>
        <r>
          <rPr>
            <b/>
            <sz val="9"/>
            <color indexed="81"/>
            <rFont val="宋体"/>
            <family val="3"/>
            <charset val="134"/>
          </rPr>
          <t>：</t>
        </r>
        <r>
          <rPr>
            <b/>
            <sz val="9"/>
            <color indexed="81"/>
            <rFont val="Tahoma"/>
            <family val="2"/>
          </rPr>
          <t>40-10:05</t>
        </r>
        <r>
          <rPr>
            <b/>
            <sz val="9"/>
            <color indexed="81"/>
            <rFont val="宋体"/>
            <family val="3"/>
            <charset val="134"/>
          </rPr>
          <t>）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59" authorId="1">
      <text>
        <r>
          <rPr>
            <b/>
            <sz val="9"/>
            <color indexed="81"/>
            <rFont val="宋体"/>
            <family val="3"/>
            <charset val="134"/>
          </rPr>
          <t>空气压缸故障（22:15</t>
        </r>
        <r>
          <rPr>
            <b/>
            <sz val="9"/>
            <color indexed="81"/>
            <rFont val="Tahoma"/>
            <family val="2"/>
          </rPr>
          <t>-22:30</t>
        </r>
        <r>
          <rPr>
            <b/>
            <sz val="9"/>
            <color indexed="81"/>
            <rFont val="宋体"/>
            <family val="3"/>
            <charset val="134"/>
          </rPr>
          <t>）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59" authorId="1">
      <text>
        <r>
          <rPr>
            <b/>
            <sz val="9"/>
            <color indexed="81"/>
            <rFont val="宋体"/>
            <family val="3"/>
            <charset val="134"/>
          </rPr>
          <t>待果（</t>
        </r>
        <r>
          <rPr>
            <b/>
            <sz val="9"/>
            <color indexed="81"/>
            <rFont val="Tahoma"/>
            <family val="2"/>
          </rPr>
          <t>21:30-22:00</t>
        </r>
        <r>
          <rPr>
            <b/>
            <sz val="9"/>
            <color indexed="81"/>
            <rFont val="宋体"/>
            <family val="3"/>
            <charset val="134"/>
          </rPr>
          <t>）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61" authorId="1">
      <text>
        <r>
          <rPr>
            <b/>
            <sz val="9"/>
            <color indexed="81"/>
            <rFont val="宋体"/>
            <family val="3"/>
            <charset val="134"/>
          </rPr>
          <t>气压停机（</t>
        </r>
        <r>
          <rPr>
            <b/>
            <sz val="9"/>
            <color indexed="81"/>
            <rFont val="Tahoma"/>
            <family val="2"/>
          </rPr>
          <t>22</t>
        </r>
        <r>
          <rPr>
            <b/>
            <sz val="9"/>
            <color indexed="81"/>
            <rFont val="宋体"/>
            <family val="3"/>
            <charset val="134"/>
          </rPr>
          <t>：</t>
        </r>
        <r>
          <rPr>
            <b/>
            <sz val="9"/>
            <color indexed="81"/>
            <rFont val="Tahoma"/>
            <family val="2"/>
          </rPr>
          <t>10-22:30</t>
        </r>
        <r>
          <rPr>
            <b/>
            <sz val="9"/>
            <color indexed="81"/>
            <rFont val="宋体"/>
            <family val="3"/>
            <charset val="134"/>
          </rPr>
          <t>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作者</author>
    <author>微软用户</author>
  </authors>
  <commentList>
    <comment ref="AD3" authorId="0">
      <text>
        <r>
          <rPr>
            <sz val="9"/>
            <color indexed="81"/>
            <rFont val="宋体"/>
            <family val="3"/>
            <charset val="134"/>
          </rPr>
          <t>计划开时间-停机时间（不包括交接班，换色，吃饭时间）</t>
        </r>
      </text>
    </comment>
    <comment ref="AG5" authorId="0">
      <text>
        <r>
          <rPr>
            <sz val="9"/>
            <color indexed="81"/>
            <rFont val="宋体"/>
            <family val="3"/>
            <charset val="134"/>
          </rPr>
          <t xml:space="preserve">市政府停水停电、交接班、吃饭、开班洗机消毒
</t>
        </r>
      </text>
    </comment>
    <comment ref="Q19" authorId="1">
      <text>
        <r>
          <rPr>
            <b/>
            <sz val="9"/>
            <color indexed="81"/>
            <rFont val="宋体"/>
            <family val="3"/>
            <charset val="134"/>
          </rPr>
          <t>待料（</t>
        </r>
        <r>
          <rPr>
            <b/>
            <sz val="9"/>
            <color indexed="81"/>
            <rFont val="Tahoma"/>
            <family val="2"/>
          </rPr>
          <t>10</t>
        </r>
        <r>
          <rPr>
            <b/>
            <sz val="9"/>
            <color indexed="81"/>
            <rFont val="宋体"/>
            <family val="3"/>
            <charset val="134"/>
          </rPr>
          <t>：</t>
        </r>
        <r>
          <rPr>
            <b/>
            <sz val="9"/>
            <color indexed="81"/>
            <rFont val="Tahoma"/>
            <family val="2"/>
          </rPr>
          <t>50-11:10</t>
        </r>
        <r>
          <rPr>
            <b/>
            <sz val="9"/>
            <color indexed="81"/>
            <rFont val="宋体"/>
            <family val="3"/>
            <charset val="134"/>
          </rPr>
          <t>）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1" authorId="1">
      <text>
        <r>
          <rPr>
            <b/>
            <sz val="9"/>
            <color indexed="81"/>
            <rFont val="宋体"/>
            <family val="3"/>
            <charset val="134"/>
          </rPr>
          <t>打码维修（</t>
        </r>
        <r>
          <rPr>
            <b/>
            <sz val="9"/>
            <color indexed="81"/>
            <rFont val="Tahoma"/>
            <family val="2"/>
          </rPr>
          <t>23:15-24:00</t>
        </r>
        <r>
          <rPr>
            <b/>
            <sz val="9"/>
            <color indexed="81"/>
            <rFont val="宋体"/>
            <family val="3"/>
            <charset val="134"/>
          </rPr>
          <t>）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5" authorId="1">
      <text>
        <r>
          <rPr>
            <b/>
            <sz val="9"/>
            <color indexed="81"/>
            <rFont val="宋体"/>
            <family val="3"/>
            <charset val="134"/>
          </rPr>
          <t>流水线故障（</t>
        </r>
        <r>
          <rPr>
            <b/>
            <sz val="9"/>
            <color indexed="81"/>
            <rFont val="Tahoma"/>
            <family val="2"/>
          </rPr>
          <t>20:30-20:45</t>
        </r>
        <r>
          <rPr>
            <b/>
            <sz val="9"/>
            <color indexed="81"/>
            <rFont val="宋体"/>
            <family val="3"/>
            <charset val="134"/>
          </rPr>
          <t>）（</t>
        </r>
        <r>
          <rPr>
            <b/>
            <sz val="9"/>
            <color indexed="81"/>
            <rFont val="Tahoma"/>
            <family val="2"/>
          </rPr>
          <t>21:20-21:40</t>
        </r>
        <r>
          <rPr>
            <b/>
            <sz val="9"/>
            <color indexed="81"/>
            <rFont val="宋体"/>
            <family val="3"/>
            <charset val="134"/>
          </rPr>
          <t>）</t>
        </r>
      </text>
    </comment>
  </commentList>
</comments>
</file>

<file path=xl/comments13.xml><?xml version="1.0" encoding="utf-8"?>
<comments xmlns="http://schemas.openxmlformats.org/spreadsheetml/2006/main">
  <authors>
    <author>作者</author>
    <author>微软用户</author>
  </authors>
  <commentList>
    <comment ref="AD3" authorId="0">
      <text>
        <r>
          <rPr>
            <sz val="9"/>
            <color indexed="81"/>
            <rFont val="宋体"/>
            <family val="3"/>
            <charset val="134"/>
          </rPr>
          <t>计划开时间-停机时间（不包括交接班，换色，吃饭时间）</t>
        </r>
      </text>
    </comment>
    <comment ref="AG5" authorId="0">
      <text>
        <r>
          <rPr>
            <sz val="9"/>
            <color indexed="81"/>
            <rFont val="宋体"/>
            <family val="3"/>
            <charset val="134"/>
          </rPr>
          <t xml:space="preserve">市政府停水停电、交接班、吃饭、开班洗机消毒
</t>
        </r>
      </text>
    </comment>
    <comment ref="C24" authorId="1">
      <text>
        <r>
          <rPr>
            <b/>
            <sz val="9"/>
            <color indexed="81"/>
            <rFont val="宋体"/>
            <family val="3"/>
            <charset val="134"/>
          </rPr>
          <t>隔膜泵坏了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宋体"/>
            <family val="3"/>
            <charset val="134"/>
          </rPr>
          <t>（</t>
        </r>
        <r>
          <rPr>
            <b/>
            <sz val="9"/>
            <color indexed="81"/>
            <rFont val="Tahoma"/>
            <family val="2"/>
          </rPr>
          <t>18;30-19:00)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33" authorId="1">
      <text>
        <r>
          <rPr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1" authorId="1">
      <text>
        <r>
          <rPr>
            <b/>
            <sz val="9"/>
            <color indexed="81"/>
            <rFont val="宋体"/>
            <family val="3"/>
            <charset val="134"/>
          </rPr>
          <t>电眼检修（</t>
        </r>
        <r>
          <rPr>
            <b/>
            <sz val="9"/>
            <color indexed="81"/>
            <rFont val="Tahoma"/>
            <family val="2"/>
          </rPr>
          <t>22;45-23:45)</t>
        </r>
      </text>
    </comment>
    <comment ref="C52" authorId="1">
      <text>
        <r>
          <rPr>
            <b/>
            <sz val="9"/>
            <color indexed="81"/>
            <rFont val="宋体"/>
            <family val="3"/>
            <charset val="134"/>
          </rPr>
          <t>换回收泵（</t>
        </r>
        <r>
          <rPr>
            <b/>
            <sz val="9"/>
            <color indexed="81"/>
            <rFont val="Tahoma"/>
            <family val="2"/>
          </rPr>
          <t>3</t>
        </r>
        <r>
          <rPr>
            <b/>
            <sz val="9"/>
            <color indexed="81"/>
            <rFont val="宋体"/>
            <family val="3"/>
            <charset val="134"/>
          </rPr>
          <t>：</t>
        </r>
        <r>
          <rPr>
            <b/>
            <sz val="9"/>
            <color indexed="81"/>
            <rFont val="Tahoma"/>
            <family val="2"/>
          </rPr>
          <t>15-3:50</t>
        </r>
        <r>
          <rPr>
            <b/>
            <sz val="9"/>
            <color indexed="81"/>
            <rFont val="宋体"/>
            <family val="3"/>
            <charset val="134"/>
          </rPr>
          <t>）</t>
        </r>
      </text>
    </comment>
  </commentList>
</comments>
</file>

<file path=xl/comments14.xml><?xml version="1.0" encoding="utf-8"?>
<comments xmlns="http://schemas.openxmlformats.org/spreadsheetml/2006/main">
  <authors>
    <author>作者</author>
    <author>微软用户</author>
  </authors>
  <commentList>
    <comment ref="AD3" authorId="0">
      <text>
        <r>
          <rPr>
            <sz val="9"/>
            <color indexed="81"/>
            <rFont val="宋体"/>
            <family val="3"/>
            <charset val="134"/>
          </rPr>
          <t>计划开时间-停机时间（不包括交接班，换色，吃饭时间）</t>
        </r>
      </text>
    </comment>
    <comment ref="AG5" authorId="0">
      <text>
        <r>
          <rPr>
            <sz val="9"/>
            <color indexed="81"/>
            <rFont val="宋体"/>
            <family val="3"/>
            <charset val="134"/>
          </rPr>
          <t xml:space="preserve">市政府停水停电、交接班、吃饭、开班洗机消毒
</t>
        </r>
      </text>
    </comment>
    <comment ref="C23" authorId="1">
      <text>
        <r>
          <rPr>
            <b/>
            <sz val="9"/>
            <color indexed="81"/>
            <rFont val="宋体"/>
            <family val="3"/>
            <charset val="134"/>
          </rPr>
          <t>流水线断裂（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：</t>
        </r>
        <r>
          <rPr>
            <b/>
            <sz val="9"/>
            <color indexed="81"/>
            <rFont val="Tahoma"/>
            <family val="2"/>
          </rPr>
          <t>40-2:00</t>
        </r>
        <r>
          <rPr>
            <b/>
            <sz val="9"/>
            <color indexed="81"/>
            <rFont val="宋体"/>
            <family val="3"/>
            <charset val="134"/>
          </rPr>
          <t>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>
  <authors>
    <author>作者</author>
    <author>微软用户</author>
  </authors>
  <commentList>
    <comment ref="AD3" authorId="0">
      <text>
        <r>
          <rPr>
            <sz val="9"/>
            <color indexed="81"/>
            <rFont val="宋体"/>
            <family val="3"/>
            <charset val="134"/>
          </rPr>
          <t>计划开时间-停机时间（不包括交接班，换色，吃饭时间）</t>
        </r>
      </text>
    </comment>
    <comment ref="AG5" authorId="0">
      <text>
        <r>
          <rPr>
            <sz val="9"/>
            <color indexed="81"/>
            <rFont val="宋体"/>
            <family val="3"/>
            <charset val="134"/>
          </rPr>
          <t xml:space="preserve">市政府停水停电、交接班、吃饭、开班洗机消毒
</t>
        </r>
      </text>
    </comment>
    <comment ref="X24" authorId="1">
      <text>
        <r>
          <rPr>
            <b/>
            <sz val="9"/>
            <color indexed="81"/>
            <rFont val="宋体"/>
            <family val="3"/>
            <charset val="134"/>
          </rPr>
          <t>两次换色</t>
        </r>
      </text>
    </comment>
    <comment ref="X26" authorId="1">
      <text>
        <r>
          <rPr>
            <b/>
            <sz val="9"/>
            <color indexed="81"/>
            <rFont val="宋体"/>
            <family val="3"/>
            <charset val="134"/>
          </rPr>
          <t>两次换色</t>
        </r>
      </text>
    </comment>
  </commentList>
</comments>
</file>

<file path=xl/comments16.xml><?xml version="1.0" encoding="utf-8"?>
<comments xmlns="http://schemas.openxmlformats.org/spreadsheetml/2006/main">
  <authors>
    <author>作者</author>
    <author>微软用户</author>
  </authors>
  <commentList>
    <comment ref="AD3" authorId="0">
      <text>
        <r>
          <rPr>
            <sz val="9"/>
            <color indexed="81"/>
            <rFont val="宋体"/>
            <family val="3"/>
            <charset val="134"/>
          </rPr>
          <t>计划开时间-停机时间（不包括交接班，换色，吃饭时间）</t>
        </r>
      </text>
    </comment>
    <comment ref="AG5" authorId="0">
      <text>
        <r>
          <rPr>
            <sz val="9"/>
            <color indexed="81"/>
            <rFont val="宋体"/>
            <family val="3"/>
            <charset val="134"/>
          </rPr>
          <t xml:space="preserve">市政府停水停电、交接班、吃饭、开班洗机消毒
</t>
        </r>
      </text>
    </comment>
    <comment ref="X52" authorId="1">
      <text>
        <r>
          <rPr>
            <b/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54" authorId="1">
      <text>
        <r>
          <rPr>
            <b/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7.xml><?xml version="1.0" encoding="utf-8"?>
<comments xmlns="http://schemas.openxmlformats.org/spreadsheetml/2006/main">
  <authors>
    <author>作者</author>
    <author>微软用户</author>
  </authors>
  <commentList>
    <comment ref="AD3" authorId="0">
      <text>
        <r>
          <rPr>
            <sz val="9"/>
            <color indexed="81"/>
            <rFont val="宋体"/>
            <family val="3"/>
            <charset val="134"/>
          </rPr>
          <t>计划开时间-停机时间（不包括交接班，换色，吃饭时间）</t>
        </r>
      </text>
    </comment>
    <comment ref="AG5" authorId="0">
      <text>
        <r>
          <rPr>
            <sz val="9"/>
            <color indexed="81"/>
            <rFont val="宋体"/>
            <family val="3"/>
            <charset val="134"/>
          </rPr>
          <t xml:space="preserve">市政府停水停电、交接班、吃饭、开班洗机消毒
</t>
        </r>
      </text>
    </comment>
    <comment ref="C23" authorId="1">
      <text>
        <r>
          <rPr>
            <b/>
            <sz val="9"/>
            <color indexed="81"/>
            <rFont val="宋体"/>
            <family val="3"/>
            <charset val="134"/>
          </rPr>
          <t>修剪刀（</t>
        </r>
        <r>
          <rPr>
            <b/>
            <sz val="9"/>
            <color indexed="81"/>
            <rFont val="Tahoma"/>
            <family val="2"/>
          </rPr>
          <t>12:00-12;20)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24" authorId="1">
      <text>
        <r>
          <rPr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26" authorId="1">
      <text>
        <r>
          <rPr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35" authorId="1">
      <text>
        <r>
          <rPr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37" authorId="1">
      <text>
        <r>
          <rPr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40" authorId="1">
      <text>
        <r>
          <rPr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41" authorId="1">
      <text>
        <r>
          <rPr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43" authorId="1">
      <text>
        <r>
          <rPr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44" authorId="1">
      <text>
        <r>
          <rPr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47" authorId="1">
      <text>
        <r>
          <rPr>
            <b/>
            <sz val="9"/>
            <color indexed="81"/>
            <rFont val="宋体"/>
            <family val="3"/>
            <charset val="134"/>
          </rPr>
          <t>修正故障维修（</t>
        </r>
        <r>
          <rPr>
            <b/>
            <sz val="9"/>
            <color indexed="81"/>
            <rFont val="Tahoma"/>
            <family val="2"/>
          </rPr>
          <t>9:15-9:30</t>
        </r>
        <r>
          <rPr>
            <b/>
            <sz val="9"/>
            <color indexed="81"/>
            <rFont val="宋体"/>
            <family val="3"/>
            <charset val="134"/>
          </rPr>
          <t>）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1" authorId="1">
      <text>
        <r>
          <rPr>
            <b/>
            <sz val="9"/>
            <color indexed="81"/>
            <rFont val="宋体"/>
            <family val="3"/>
            <charset val="134"/>
          </rPr>
          <t>换剪刀（</t>
        </r>
        <r>
          <rPr>
            <b/>
            <sz val="9"/>
            <color indexed="81"/>
            <rFont val="Tahoma"/>
            <family val="2"/>
          </rPr>
          <t>1:52-2:15</t>
        </r>
        <r>
          <rPr>
            <b/>
            <sz val="9"/>
            <color indexed="81"/>
            <rFont val="宋体"/>
            <family val="3"/>
            <charset val="134"/>
          </rPr>
          <t>）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2" authorId="1">
      <text>
        <r>
          <rPr>
            <b/>
            <sz val="9"/>
            <color indexed="81"/>
            <rFont val="宋体"/>
            <family val="3"/>
            <charset val="134"/>
          </rPr>
          <t>修机（</t>
        </r>
        <r>
          <rPr>
            <b/>
            <sz val="9"/>
            <color indexed="81"/>
            <rFont val="Tahoma"/>
            <family val="2"/>
          </rPr>
          <t>9:10-9:30</t>
        </r>
        <r>
          <rPr>
            <b/>
            <sz val="9"/>
            <color indexed="81"/>
            <rFont val="宋体"/>
            <family val="3"/>
            <charset val="134"/>
          </rPr>
          <t>）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52" authorId="1">
      <text>
        <r>
          <rPr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54" authorId="1">
      <text>
        <r>
          <rPr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8.xml><?xml version="1.0" encoding="utf-8"?>
<comments xmlns="http://schemas.openxmlformats.org/spreadsheetml/2006/main">
  <authors>
    <author>作者</author>
    <author>微软用户</author>
  </authors>
  <commentList>
    <comment ref="AD3" authorId="0">
      <text>
        <r>
          <rPr>
            <sz val="9"/>
            <color indexed="81"/>
            <rFont val="宋体"/>
            <family val="3"/>
            <charset val="134"/>
          </rPr>
          <t>计划开时间-停机时间（不包括交接班，换色，吃饭时间）</t>
        </r>
      </text>
    </comment>
    <comment ref="AG5" authorId="0">
      <text>
        <r>
          <rPr>
            <sz val="9"/>
            <color indexed="81"/>
            <rFont val="宋体"/>
            <family val="3"/>
            <charset val="134"/>
          </rPr>
          <t xml:space="preserve">市政府停水停电、交接班、吃饭、开班洗机消毒
</t>
        </r>
      </text>
    </comment>
    <comment ref="C40" authorId="1">
      <text>
        <r>
          <rPr>
            <sz val="9"/>
            <color indexed="81"/>
            <rFont val="宋体"/>
            <family val="3"/>
            <charset val="134"/>
          </rPr>
          <t>温控不加热维修时间为</t>
        </r>
        <r>
          <rPr>
            <sz val="9"/>
            <color indexed="81"/>
            <rFont val="Tahoma"/>
            <family val="2"/>
          </rPr>
          <t>1.5</t>
        </r>
        <r>
          <rPr>
            <sz val="9"/>
            <color indexed="81"/>
            <rFont val="宋体"/>
            <family val="3"/>
            <charset val="134"/>
          </rPr>
          <t>小时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43" authorId="1">
      <text>
        <r>
          <rPr>
            <sz val="9"/>
            <color indexed="81"/>
            <rFont val="宋体"/>
            <family val="3"/>
            <charset val="134"/>
          </rPr>
          <t>温控不加热维修时间为</t>
        </r>
        <r>
          <rPr>
            <sz val="9"/>
            <color indexed="81"/>
            <rFont val="Tahoma"/>
            <family val="2"/>
          </rPr>
          <t>1.5</t>
        </r>
        <r>
          <rPr>
            <sz val="9"/>
            <color indexed="81"/>
            <rFont val="宋体"/>
            <family val="3"/>
            <charset val="134"/>
          </rPr>
          <t>小时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52" authorId="1">
      <text>
        <r>
          <rPr>
            <sz val="9"/>
            <color indexed="81"/>
            <rFont val="宋体"/>
            <family val="3"/>
            <charset val="134"/>
          </rPr>
          <t>待料（</t>
        </r>
        <r>
          <rPr>
            <sz val="9"/>
            <color indexed="81"/>
            <rFont val="Tahoma"/>
            <family val="2"/>
          </rPr>
          <t>12</t>
        </r>
        <r>
          <rPr>
            <sz val="9"/>
            <color indexed="81"/>
            <rFont val="宋体"/>
            <family val="3"/>
            <charset val="134"/>
          </rPr>
          <t>：</t>
        </r>
        <r>
          <rPr>
            <sz val="9"/>
            <color indexed="81"/>
            <rFont val="Tahoma"/>
            <family val="2"/>
          </rPr>
          <t>40-14:35</t>
        </r>
        <r>
          <rPr>
            <sz val="9"/>
            <color indexed="81"/>
            <rFont val="宋体"/>
            <family val="3"/>
            <charset val="134"/>
          </rPr>
          <t>）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6" authorId="1">
      <text>
        <r>
          <rPr>
            <b/>
            <sz val="9"/>
            <color indexed="81"/>
            <rFont val="宋体"/>
            <family val="3"/>
            <charset val="134"/>
          </rPr>
          <t>更换剪刀（</t>
        </r>
        <r>
          <rPr>
            <b/>
            <sz val="9"/>
            <color indexed="81"/>
            <rFont val="Tahoma"/>
            <family val="2"/>
          </rPr>
          <t>8:40-9:35</t>
        </r>
        <r>
          <rPr>
            <b/>
            <sz val="9"/>
            <color indexed="81"/>
            <rFont val="宋体"/>
            <family val="3"/>
            <charset val="134"/>
          </rPr>
          <t>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9.xml><?xml version="1.0" encoding="utf-8"?>
<comments xmlns="http://schemas.openxmlformats.org/spreadsheetml/2006/main">
  <authors>
    <author>作者</author>
    <author>微软用户</author>
  </authors>
  <commentList>
    <comment ref="AD3" authorId="0">
      <text>
        <r>
          <rPr>
            <sz val="9"/>
            <color indexed="81"/>
            <rFont val="宋体"/>
            <family val="3"/>
            <charset val="134"/>
          </rPr>
          <t>计划开时间-停机时间（不包括交接班，换色，吃饭时间）</t>
        </r>
      </text>
    </comment>
    <comment ref="AG5" authorId="0">
      <text>
        <r>
          <rPr>
            <sz val="9"/>
            <color indexed="81"/>
            <rFont val="宋体"/>
            <family val="3"/>
            <charset val="134"/>
          </rPr>
          <t xml:space="preserve">市政府停水停电、交接班、吃饭、开班洗机消毒
</t>
        </r>
      </text>
    </comment>
    <comment ref="AA22" authorId="1">
      <text>
        <r>
          <rPr>
            <b/>
            <sz val="9"/>
            <color indexed="81"/>
            <rFont val="宋体"/>
            <family val="3"/>
            <charset val="134"/>
          </rPr>
          <t>没膜待膜（</t>
        </r>
        <r>
          <rPr>
            <b/>
            <sz val="9"/>
            <color indexed="81"/>
            <rFont val="Tahoma"/>
            <family val="2"/>
          </rPr>
          <t>5</t>
        </r>
        <r>
          <rPr>
            <b/>
            <sz val="9"/>
            <color indexed="81"/>
            <rFont val="宋体"/>
            <family val="3"/>
            <charset val="134"/>
          </rPr>
          <t>：</t>
        </r>
        <r>
          <rPr>
            <b/>
            <sz val="9"/>
            <color indexed="81"/>
            <rFont val="Tahoma"/>
            <family val="2"/>
          </rPr>
          <t>30-7:30</t>
        </r>
        <r>
          <rPr>
            <b/>
            <sz val="9"/>
            <color indexed="81"/>
            <rFont val="宋体"/>
            <family val="3"/>
            <charset val="134"/>
          </rPr>
          <t>）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24" authorId="1">
      <text>
        <r>
          <rPr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26" authorId="1">
      <text>
        <r>
          <rPr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31" authorId="1">
      <text>
        <r>
          <rPr>
            <b/>
            <sz val="9"/>
            <color indexed="81"/>
            <rFont val="宋体"/>
            <family val="3"/>
            <charset val="134"/>
          </rPr>
          <t>待心形果和黄桃条（</t>
        </r>
        <r>
          <rPr>
            <b/>
            <sz val="9"/>
            <color indexed="81"/>
            <rFont val="Tahoma"/>
            <family val="2"/>
          </rPr>
          <t>23:00-5:30</t>
        </r>
        <r>
          <rPr>
            <b/>
            <sz val="9"/>
            <color indexed="81"/>
            <rFont val="宋体"/>
            <family val="3"/>
            <charset val="134"/>
          </rPr>
          <t>）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9" authorId="1">
      <text>
        <r>
          <rPr>
            <b/>
            <sz val="9"/>
            <color indexed="81"/>
            <rFont val="宋体"/>
            <family val="3"/>
            <charset val="134"/>
          </rPr>
          <t>横封维修</t>
        </r>
        <r>
          <rPr>
            <b/>
            <sz val="9"/>
            <color indexed="81"/>
            <rFont val="Tahoma"/>
            <family val="2"/>
          </rPr>
          <t>1.5</t>
        </r>
        <r>
          <rPr>
            <b/>
            <sz val="9"/>
            <color indexed="81"/>
            <rFont val="宋体"/>
            <family val="3"/>
            <charset val="134"/>
          </rPr>
          <t>小时</t>
        </r>
      </text>
    </comment>
    <comment ref="C40" authorId="1">
      <text>
        <r>
          <rPr>
            <b/>
            <sz val="9"/>
            <color indexed="81"/>
            <rFont val="宋体"/>
            <family val="3"/>
            <charset val="134"/>
          </rPr>
          <t>横封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维修</t>
        </r>
        <r>
          <rPr>
            <b/>
            <sz val="9"/>
            <color indexed="81"/>
            <rFont val="Tahoma"/>
            <family val="2"/>
          </rPr>
          <t>30</t>
        </r>
        <r>
          <rPr>
            <b/>
            <sz val="9"/>
            <color indexed="81"/>
            <rFont val="宋体"/>
            <family val="3"/>
            <charset val="134"/>
          </rPr>
          <t>分钟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47" authorId="1">
      <text>
        <r>
          <rPr>
            <b/>
            <sz val="9"/>
            <color indexed="81"/>
            <rFont val="宋体"/>
            <family val="3"/>
            <charset val="134"/>
          </rPr>
          <t>热封二温控更换热电偶（</t>
        </r>
        <r>
          <rPr>
            <b/>
            <sz val="9"/>
            <color indexed="81"/>
            <rFont val="Tahoma"/>
            <family val="2"/>
          </rPr>
          <t>4:25-4:40</t>
        </r>
        <r>
          <rPr>
            <b/>
            <sz val="9"/>
            <color indexed="81"/>
            <rFont val="宋体"/>
            <family val="3"/>
            <charset val="134"/>
          </rPr>
          <t>）</t>
        </r>
      </text>
    </comment>
    <comment ref="X52" authorId="1">
      <text>
        <r>
          <rPr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54" authorId="1">
      <text>
        <r>
          <rPr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59" authorId="1">
      <text>
        <r>
          <rPr>
            <b/>
            <sz val="9"/>
            <color indexed="81"/>
            <rFont val="宋体"/>
            <family val="3"/>
            <charset val="134"/>
          </rPr>
          <t>配料罐坏（</t>
        </r>
        <r>
          <rPr>
            <b/>
            <sz val="9"/>
            <color indexed="81"/>
            <rFont val="Tahoma"/>
            <family val="2"/>
          </rPr>
          <t>9:15-9:40</t>
        </r>
        <r>
          <rPr>
            <b/>
            <sz val="9"/>
            <color indexed="81"/>
            <rFont val="宋体"/>
            <family val="3"/>
            <charset val="134"/>
          </rPr>
          <t>）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59" authorId="1">
      <text>
        <r>
          <rPr>
            <b/>
            <sz val="9"/>
            <color indexed="81"/>
            <rFont val="宋体"/>
            <family val="3"/>
            <charset val="134"/>
          </rPr>
          <t>待果（</t>
        </r>
        <r>
          <rPr>
            <b/>
            <sz val="9"/>
            <color indexed="81"/>
            <rFont val="Tahoma"/>
            <family val="2"/>
          </rPr>
          <t>12:40-12:50</t>
        </r>
        <r>
          <rPr>
            <b/>
            <sz val="9"/>
            <color indexed="81"/>
            <rFont val="宋体"/>
            <family val="3"/>
            <charset val="134"/>
          </rPr>
          <t>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0.xml><?xml version="1.0" encoding="utf-8"?>
<comments xmlns="http://schemas.openxmlformats.org/spreadsheetml/2006/main">
  <authors>
    <author>作者</author>
    <author>微软用户</author>
  </authors>
  <commentList>
    <comment ref="AD3" authorId="0">
      <text>
        <r>
          <rPr>
            <sz val="9"/>
            <color indexed="81"/>
            <rFont val="宋体"/>
            <family val="3"/>
            <charset val="134"/>
          </rPr>
          <t>计划开时间-停机时间（不包括交接班，换色，吃饭时间）</t>
        </r>
      </text>
    </comment>
    <comment ref="AG5" authorId="0">
      <text>
        <r>
          <rPr>
            <sz val="9"/>
            <color indexed="81"/>
            <rFont val="宋体"/>
            <family val="3"/>
            <charset val="134"/>
          </rPr>
          <t xml:space="preserve">市政府停水停电、交接班、吃饭、开班洗机消毒
</t>
        </r>
      </text>
    </comment>
    <comment ref="X23" authorId="1">
      <text>
        <r>
          <rPr>
            <b/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0" authorId="1">
      <text>
        <r>
          <rPr>
            <b/>
            <sz val="9"/>
            <color indexed="81"/>
            <rFont val="宋体"/>
            <family val="3"/>
            <charset val="134"/>
          </rPr>
          <t>打码检修（</t>
        </r>
        <r>
          <rPr>
            <b/>
            <sz val="9"/>
            <color indexed="81"/>
            <rFont val="Tahoma"/>
            <family val="2"/>
          </rPr>
          <t>8</t>
        </r>
        <r>
          <rPr>
            <b/>
            <sz val="9"/>
            <color indexed="81"/>
            <rFont val="宋体"/>
            <family val="3"/>
            <charset val="134"/>
          </rPr>
          <t>：</t>
        </r>
        <r>
          <rPr>
            <b/>
            <sz val="9"/>
            <color indexed="81"/>
            <rFont val="Tahoma"/>
            <family val="2"/>
          </rPr>
          <t>:0-10:10</t>
        </r>
        <r>
          <rPr>
            <b/>
            <sz val="9"/>
            <color indexed="81"/>
            <rFont val="宋体"/>
            <family val="3"/>
            <charset val="134"/>
          </rPr>
          <t>）（</t>
        </r>
        <r>
          <rPr>
            <b/>
            <sz val="9"/>
            <color indexed="81"/>
            <rFont val="Tahoma"/>
            <family val="2"/>
          </rPr>
          <t>12:30-1:10)</t>
        </r>
      </text>
    </comment>
    <comment ref="X52" authorId="1">
      <text>
        <r>
          <rPr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54" authorId="1">
      <text>
        <r>
          <rPr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1.xml><?xml version="1.0" encoding="utf-8"?>
<comments xmlns="http://schemas.openxmlformats.org/spreadsheetml/2006/main">
  <authors>
    <author>作者</author>
    <author>微软用户</author>
  </authors>
  <commentList>
    <comment ref="AD3" authorId="0">
      <text>
        <r>
          <rPr>
            <sz val="9"/>
            <color indexed="81"/>
            <rFont val="宋体"/>
            <family val="3"/>
            <charset val="134"/>
          </rPr>
          <t>计划开时间-停机时间（不包括交接班，换色，吃饭时间）</t>
        </r>
      </text>
    </comment>
    <comment ref="AG5" authorId="0">
      <text>
        <r>
          <rPr>
            <sz val="9"/>
            <color indexed="81"/>
            <rFont val="宋体"/>
            <family val="3"/>
            <charset val="134"/>
          </rPr>
          <t xml:space="preserve">市政府停水停电、交接班、吃饭、开班洗机消毒
</t>
        </r>
      </text>
    </comment>
    <comment ref="C19" authorId="1">
      <text>
        <r>
          <rPr>
            <b/>
            <sz val="9"/>
            <color indexed="81"/>
            <rFont val="宋体"/>
            <family val="3"/>
            <charset val="134"/>
          </rPr>
          <t>停机维修（</t>
        </r>
        <r>
          <rPr>
            <b/>
            <sz val="9"/>
            <color indexed="81"/>
            <rFont val="Tahoma"/>
            <family val="2"/>
          </rPr>
          <t>1:15-1:50</t>
        </r>
        <r>
          <rPr>
            <b/>
            <sz val="9"/>
            <color indexed="81"/>
            <rFont val="宋体"/>
            <family val="3"/>
            <charset val="134"/>
          </rPr>
          <t>）</t>
        </r>
      </text>
    </comment>
    <comment ref="X19" authorId="1">
      <text>
        <r>
          <rPr>
            <b/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24" authorId="1">
      <text>
        <r>
          <rPr>
            <b/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47" authorId="1">
      <text>
        <r>
          <rPr>
            <b/>
            <sz val="9"/>
            <color indexed="81"/>
            <rFont val="宋体"/>
            <family val="3"/>
            <charset val="134"/>
          </rPr>
          <t>剪刀剪不断更换剪刀（</t>
        </r>
        <r>
          <rPr>
            <b/>
            <sz val="9"/>
            <color indexed="81"/>
            <rFont val="Tahoma"/>
            <family val="2"/>
          </rPr>
          <t>12;30-12:40)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61" authorId="1">
      <text>
        <r>
          <rPr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2.xml><?xml version="1.0" encoding="utf-8"?>
<comments xmlns="http://schemas.openxmlformats.org/spreadsheetml/2006/main">
  <authors>
    <author>作者</author>
    <author>微软用户</author>
  </authors>
  <commentList>
    <comment ref="AD3" authorId="0">
      <text>
        <r>
          <rPr>
            <sz val="9"/>
            <color indexed="81"/>
            <rFont val="宋体"/>
            <family val="3"/>
            <charset val="134"/>
          </rPr>
          <t>计划开时间-停机时间（不包括交接班，换色，吃饭时间）</t>
        </r>
      </text>
    </comment>
    <comment ref="AG5" authorId="0">
      <text>
        <r>
          <rPr>
            <sz val="9"/>
            <color indexed="81"/>
            <rFont val="宋体"/>
            <family val="3"/>
            <charset val="134"/>
          </rPr>
          <t xml:space="preserve">市政府停水停电、交接班、吃饭、开班洗机消毒
</t>
        </r>
      </text>
    </comment>
    <comment ref="X7" authorId="1">
      <text>
        <r>
          <rPr>
            <b/>
            <sz val="9"/>
            <color indexed="81"/>
            <rFont val="宋体"/>
            <family val="3"/>
            <charset val="134"/>
          </rPr>
          <t>两次换色</t>
        </r>
      </text>
    </comment>
    <comment ref="X9" authorId="1">
      <text>
        <r>
          <rPr>
            <b/>
            <sz val="9"/>
            <color indexed="81"/>
            <rFont val="宋体"/>
            <family val="3"/>
            <charset val="134"/>
          </rPr>
          <t>两次换色</t>
        </r>
      </text>
    </comment>
    <comment ref="X11" authorId="1">
      <text>
        <r>
          <rPr>
            <b/>
            <sz val="9"/>
            <color indexed="81"/>
            <rFont val="宋体"/>
            <family val="3"/>
            <charset val="134"/>
          </rPr>
          <t>两次换色</t>
        </r>
      </text>
    </comment>
    <comment ref="X13" authorId="1">
      <text>
        <r>
          <rPr>
            <b/>
            <sz val="9"/>
            <color indexed="81"/>
            <rFont val="宋体"/>
            <family val="3"/>
            <charset val="134"/>
          </rPr>
          <t>两次换色</t>
        </r>
      </text>
    </comment>
    <comment ref="X15" authorId="1">
      <text>
        <r>
          <rPr>
            <b/>
            <sz val="9"/>
            <color indexed="81"/>
            <rFont val="宋体"/>
            <family val="3"/>
            <charset val="134"/>
          </rPr>
          <t>两次换色</t>
        </r>
      </text>
    </comment>
    <comment ref="X17" authorId="1">
      <text>
        <r>
          <rPr>
            <b/>
            <sz val="9"/>
            <color indexed="81"/>
            <rFont val="宋体"/>
            <family val="3"/>
            <charset val="134"/>
          </rPr>
          <t>四次换色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23" authorId="1">
      <text>
        <r>
          <rPr>
            <b/>
            <sz val="9"/>
            <color indexed="81"/>
            <rFont val="宋体"/>
            <family val="3"/>
            <charset val="134"/>
          </rPr>
          <t>两次换色</t>
        </r>
      </text>
    </comment>
    <comment ref="C26" authorId="1">
      <text>
        <r>
          <rPr>
            <sz val="9"/>
            <color indexed="81"/>
            <rFont val="宋体"/>
            <family val="3"/>
            <charset val="134"/>
          </rPr>
          <t>修挤压轮（</t>
        </r>
        <r>
          <rPr>
            <sz val="9"/>
            <color indexed="81"/>
            <rFont val="Tahoma"/>
            <family val="2"/>
          </rPr>
          <t>21</t>
        </r>
        <r>
          <rPr>
            <sz val="9"/>
            <color indexed="81"/>
            <rFont val="宋体"/>
            <family val="3"/>
            <charset val="134"/>
          </rPr>
          <t>：</t>
        </r>
        <r>
          <rPr>
            <sz val="9"/>
            <color indexed="81"/>
            <rFont val="Tahoma"/>
            <family val="2"/>
          </rPr>
          <t>25-22:16</t>
        </r>
        <r>
          <rPr>
            <sz val="9"/>
            <color indexed="81"/>
            <rFont val="宋体"/>
            <family val="3"/>
            <charset val="134"/>
          </rPr>
          <t>）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52" authorId="1">
      <text>
        <r>
          <rPr>
            <b/>
            <sz val="9"/>
            <color indexed="81"/>
            <rFont val="宋体"/>
            <family val="3"/>
            <charset val="134"/>
          </rPr>
          <t>试瓶子（</t>
        </r>
        <r>
          <rPr>
            <b/>
            <sz val="9"/>
            <color indexed="81"/>
            <rFont val="Tahoma"/>
            <family val="2"/>
          </rPr>
          <t>11:40-11:55</t>
        </r>
        <r>
          <rPr>
            <b/>
            <sz val="9"/>
            <color indexed="81"/>
            <rFont val="宋体"/>
            <family val="3"/>
            <charset val="134"/>
          </rPr>
          <t>）</t>
        </r>
      </text>
    </comment>
  </commentList>
</comments>
</file>

<file path=xl/comments23.xml><?xml version="1.0" encoding="utf-8"?>
<comments xmlns="http://schemas.openxmlformats.org/spreadsheetml/2006/main">
  <authors>
    <author>作者</author>
    <author>微软用户</author>
  </authors>
  <commentList>
    <comment ref="AD3" authorId="0">
      <text>
        <r>
          <rPr>
            <sz val="9"/>
            <color indexed="81"/>
            <rFont val="宋体"/>
            <family val="3"/>
            <charset val="134"/>
          </rPr>
          <t>计划开时间-停机时间（不包括交接班，换色，吃饭时间）</t>
        </r>
      </text>
    </comment>
    <comment ref="AG5" authorId="0">
      <text>
        <r>
          <rPr>
            <sz val="9"/>
            <color indexed="81"/>
            <rFont val="宋体"/>
            <family val="3"/>
            <charset val="134"/>
          </rPr>
          <t xml:space="preserve">市政府停水停电、交接班、吃饭、开班洗机消毒
</t>
        </r>
      </text>
    </comment>
    <comment ref="X25" authorId="1">
      <text>
        <r>
          <rPr>
            <b/>
            <sz val="9"/>
            <color indexed="81"/>
            <rFont val="宋体"/>
            <family val="3"/>
            <charset val="134"/>
          </rPr>
          <t>四次换色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45" authorId="1">
      <text>
        <r>
          <rPr>
            <b/>
            <sz val="9"/>
            <color indexed="81"/>
            <rFont val="宋体"/>
            <family val="3"/>
            <charset val="134"/>
          </rPr>
          <t>两次换色</t>
        </r>
      </text>
    </comment>
    <comment ref="X52" authorId="1">
      <text>
        <r>
          <rPr>
            <b/>
            <sz val="9"/>
            <color indexed="81"/>
            <rFont val="宋体"/>
            <family val="3"/>
            <charset val="134"/>
          </rPr>
          <t>两次换色</t>
        </r>
      </text>
    </comment>
    <comment ref="X54" authorId="1">
      <text>
        <r>
          <rPr>
            <b/>
            <sz val="9"/>
            <color indexed="81"/>
            <rFont val="宋体"/>
            <family val="3"/>
            <charset val="134"/>
          </rPr>
          <t>两次换色</t>
        </r>
      </text>
    </comment>
  </commentList>
</comments>
</file>

<file path=xl/comments24.xml><?xml version="1.0" encoding="utf-8"?>
<comments xmlns="http://schemas.openxmlformats.org/spreadsheetml/2006/main">
  <authors>
    <author>作者</author>
  </authors>
  <commentList>
    <comment ref="AD3" authorId="0">
      <text>
        <r>
          <rPr>
            <sz val="9"/>
            <color indexed="81"/>
            <rFont val="宋体"/>
            <family val="3"/>
            <charset val="134"/>
          </rPr>
          <t>计划开时间-停机时间（不包括交接班，换色，吃饭时间）</t>
        </r>
      </text>
    </comment>
    <comment ref="AG5" authorId="0">
      <text>
        <r>
          <rPr>
            <sz val="9"/>
            <color indexed="81"/>
            <rFont val="宋体"/>
            <family val="3"/>
            <charset val="134"/>
          </rPr>
          <t xml:space="preserve">市政府停水停电、交接班、吃饭、开班洗机消毒
</t>
        </r>
      </text>
    </comment>
  </commentList>
</comments>
</file>

<file path=xl/sharedStrings.xml><?xml version="1.0" encoding="utf-8"?>
<sst xmlns="http://schemas.openxmlformats.org/spreadsheetml/2006/main" count="1441" uniqueCount="54">
  <si>
    <t xml:space="preserve">               南京来一口食品有限公司</t>
  </si>
  <si>
    <t>充填车间设备嫁动率分析表</t>
  </si>
  <si>
    <t xml:space="preserve">       项目
 机台编号</t>
  </si>
  <si>
    <t>当班设备运行状况</t>
  </si>
  <si>
    <t>实际开机时间（分）</t>
  </si>
  <si>
    <t>设备故障率（%）</t>
  </si>
  <si>
    <t>设备嫁动率（%）</t>
  </si>
  <si>
    <t>合计</t>
  </si>
  <si>
    <t>嫁动率较低原因分析</t>
  </si>
  <si>
    <t>设备事故检讨</t>
  </si>
  <si>
    <t>计划开机时间(分)</t>
  </si>
  <si>
    <t>设备管理（分）</t>
  </si>
  <si>
    <t>工艺因素</t>
  </si>
  <si>
    <t>原材料因素</t>
  </si>
  <si>
    <t>生产管理（分）</t>
  </si>
  <si>
    <t>计划原因（分）</t>
  </si>
  <si>
    <t>其他</t>
  </si>
  <si>
    <t>工艺异常（分）</t>
  </si>
  <si>
    <t>新品开发</t>
  </si>
  <si>
    <t>原材料质量异常</t>
  </si>
  <si>
    <t>正常停机</t>
  </si>
  <si>
    <t>停工待料（分）</t>
  </si>
  <si>
    <t>正常停机（分）</t>
  </si>
  <si>
    <t>工艺因素（分）</t>
  </si>
  <si>
    <t>原材料因素（分）</t>
  </si>
  <si>
    <t>故障停机</t>
  </si>
  <si>
    <t>动力异常</t>
  </si>
  <si>
    <t>市政停水停电</t>
  </si>
  <si>
    <t>称、发错料</t>
  </si>
  <si>
    <t>工艺配方异常</t>
  </si>
  <si>
    <t>工艺实验</t>
  </si>
  <si>
    <t>新产品实验</t>
  </si>
  <si>
    <t>原材料漏误检</t>
  </si>
  <si>
    <t>特采</t>
  </si>
  <si>
    <t>交接班</t>
  </si>
  <si>
    <t>吃饭</t>
  </si>
  <si>
    <t>实际交接班</t>
  </si>
  <si>
    <t>实际吃饭</t>
  </si>
  <si>
    <t>配料工序异常</t>
  </si>
  <si>
    <t>制果、开罐异常</t>
  </si>
  <si>
    <t>物料领用异常</t>
  </si>
  <si>
    <t>充填灌装异常</t>
  </si>
  <si>
    <t>更换字粒及换膜</t>
  </si>
  <si>
    <t>开班生产</t>
  </si>
  <si>
    <t>换品种</t>
  </si>
  <si>
    <t>换线生产</t>
  </si>
  <si>
    <t>计划停产</t>
  </si>
  <si>
    <t>物控异常</t>
  </si>
  <si>
    <t>A班小计</t>
  </si>
  <si>
    <t>B班小计</t>
  </si>
  <si>
    <t>合计：</t>
  </si>
  <si>
    <t>备注：
1、该表为当班设备嫁动率记录，反映当班生产劳动效率，请当班机长如实提报；
2、全线开班生产洗机消毒标准工时为3小时、日常换线生产洗机消毒为2小时；换品种、交接班、吃饭标准工时为30分钟/次，停产清洁卫生。
3、工艺异常:由于工艺因素造成颜色偏淡或偏深。
4、配料工序异常：上下工序不协调，混水、混色、混胶、未按工艺程序导致的颜色异常、成型偏软、糖度偏高、不成型等
5、充填灌装异常：字粒穿膜，漏误打日期，批量性日期不良、烧膜、封口不良，用错杯、膜， 微生物超标，混色，翻料等。                                                                                                                                                                                              
6、原材料异常事故：杯、膜厚薄不均，沙眼，原材料漏误检、特采等。</t>
  </si>
  <si>
    <t>制表:张娇</t>
  </si>
  <si>
    <t xml:space="preserve"> </t>
    <phoneticPr fontId="20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</si>
</sst>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family val="3"/>
      <charset val="134"/>
      <scheme val="minor"/>
    </font>
    <font>
      <sz val="14"/>
      <color theme="1"/>
      <name val="华文楷体"/>
      <family val="3"/>
      <charset val="134"/>
    </font>
    <font>
      <sz val="10"/>
      <color theme="1"/>
      <name val="宋体"/>
      <family val="3"/>
      <charset val="134"/>
      <scheme val="minor"/>
    </font>
    <font>
      <b/>
      <sz val="20"/>
      <color indexed="10"/>
      <name val="宋体"/>
      <family val="3"/>
      <charset val="134"/>
    </font>
    <font>
      <sz val="9"/>
      <name val="华文中宋"/>
      <family val="3"/>
      <charset val="134"/>
    </font>
    <font>
      <sz val="14"/>
      <name val="华文中宋"/>
      <family val="3"/>
      <charset val="134"/>
    </font>
    <font>
      <sz val="11"/>
      <color rgb="FF7030A0"/>
      <name val="华文中宋"/>
      <family val="3"/>
      <charset val="134"/>
    </font>
    <font>
      <sz val="11"/>
      <color rgb="FFC00000"/>
      <name val="华文中宋"/>
      <family val="3"/>
      <charset val="134"/>
    </font>
    <font>
      <sz val="11"/>
      <color rgb="FFFF0000"/>
      <name val="华文中宋"/>
      <family val="3"/>
      <charset val="134"/>
    </font>
    <font>
      <sz val="11"/>
      <name val="华文中宋"/>
      <family val="3"/>
      <charset val="134"/>
    </font>
    <font>
      <sz val="9"/>
      <color indexed="10"/>
      <name val="华文中宋"/>
      <family val="3"/>
      <charset val="134"/>
    </font>
    <font>
      <sz val="12"/>
      <name val="华文中宋"/>
      <family val="3"/>
      <charset val="134"/>
    </font>
    <font>
      <sz val="11"/>
      <color rgb="FF0070C0"/>
      <name val="华文中宋"/>
      <family val="3"/>
      <charset val="134"/>
    </font>
    <font>
      <sz val="11"/>
      <color theme="5" tint="-0.499984740745262"/>
      <name val="华文中宋"/>
      <family val="3"/>
      <charset val="134"/>
    </font>
    <font>
      <sz val="12"/>
      <color rgb="FFFF0000"/>
      <name val="华文中宋"/>
      <family val="3"/>
      <charset val="134"/>
    </font>
    <font>
      <sz val="11"/>
      <color theme="8" tint="-0.249977111117893"/>
      <name val="华文中宋"/>
      <family val="3"/>
      <charset val="134"/>
    </font>
    <font>
      <sz val="11"/>
      <color theme="7" tint="-0.499984740745262"/>
      <name val="华文中宋"/>
      <family val="3"/>
      <charset val="134"/>
    </font>
    <font>
      <sz val="12"/>
      <name val="楷体_GB2312"/>
      <family val="3"/>
      <charset val="134"/>
    </font>
    <font>
      <sz val="9"/>
      <color indexed="81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color indexed="81"/>
      <name val="Tahoma"/>
      <family val="2"/>
    </font>
    <font>
      <b/>
      <sz val="9"/>
      <color indexed="81"/>
      <name val="宋体"/>
      <family val="3"/>
      <charset val="134"/>
    </font>
    <font>
      <b/>
      <sz val="9"/>
      <color indexed="81"/>
      <name val="Tahoma"/>
      <family val="2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/>
      <bottom/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 diagonalDown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10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/>
    <xf numFmtId="0" fontId="0" fillId="0" borderId="0" xfId="0" applyFont="1" applyAlignment="1"/>
    <xf numFmtId="0" fontId="0" fillId="0" borderId="0" xfId="0" applyAlignment="1"/>
    <xf numFmtId="0" fontId="0" fillId="0" borderId="0" xfId="0" applyFill="1" applyAlignment="1"/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/>
    </xf>
    <xf numFmtId="0" fontId="10" fillId="5" borderId="15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10" fillId="7" borderId="15" xfId="0" applyFont="1" applyFill="1" applyBorder="1" applyAlignment="1">
      <alignment horizontal="center" vertical="center"/>
    </xf>
    <xf numFmtId="10" fontId="10" fillId="0" borderId="15" xfId="0" applyNumberFormat="1" applyFont="1" applyFill="1" applyBorder="1" applyAlignment="1">
      <alignment horizontal="center" vertical="center" wrapText="1"/>
    </xf>
    <xf numFmtId="0" fontId="0" fillId="0" borderId="15" xfId="0" applyFont="1" applyBorder="1" applyAlignment="1"/>
    <xf numFmtId="0" fontId="0" fillId="0" borderId="15" xfId="0" applyBorder="1" applyAlignment="1"/>
    <xf numFmtId="0" fontId="12" fillId="0" borderId="0" xfId="0" applyFont="1" applyAlignment="1"/>
    <xf numFmtId="0" fontId="18" fillId="0" borderId="0" xfId="0" applyFont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2" fillId="0" borderId="0" xfId="0" applyFont="1" applyFill="1" applyAlignment="1"/>
    <xf numFmtId="0" fontId="10" fillId="0" borderId="15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176" fontId="10" fillId="0" borderId="6" xfId="0" applyNumberFormat="1" applyFont="1" applyFill="1" applyBorder="1" applyAlignment="1">
      <alignment horizontal="center" vertical="center" wrapText="1"/>
    </xf>
    <xf numFmtId="176" fontId="10" fillId="0" borderId="10" xfId="0" applyNumberFormat="1" applyFont="1" applyFill="1" applyBorder="1" applyAlignment="1">
      <alignment horizontal="center" vertical="center" wrapText="1"/>
    </xf>
    <xf numFmtId="176" fontId="10" fillId="0" borderId="14" xfId="0" applyNumberFormat="1" applyFont="1" applyFill="1" applyBorder="1" applyAlignment="1">
      <alignment horizontal="center" vertical="center" wrapText="1"/>
    </xf>
    <xf numFmtId="176" fontId="10" fillId="6" borderId="6" xfId="0" applyNumberFormat="1" applyFont="1" applyFill="1" applyBorder="1" applyAlignment="1">
      <alignment horizontal="center" vertical="center" wrapText="1"/>
    </xf>
    <xf numFmtId="176" fontId="10" fillId="6" borderId="10" xfId="0" applyNumberFormat="1" applyFont="1" applyFill="1" applyBorder="1" applyAlignment="1">
      <alignment horizontal="center" vertical="center" wrapText="1"/>
    </xf>
    <xf numFmtId="176" fontId="10" fillId="6" borderId="14" xfId="0" applyNumberFormat="1" applyFont="1" applyFill="1" applyBorder="1" applyAlignment="1">
      <alignment horizontal="center" vertical="center" wrapText="1"/>
    </xf>
    <xf numFmtId="0" fontId="10" fillId="8" borderId="15" xfId="0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left" vertical="center" wrapText="1"/>
    </xf>
    <xf numFmtId="0" fontId="12" fillId="2" borderId="8" xfId="0" applyFont="1" applyFill="1" applyBorder="1" applyAlignment="1">
      <alignment horizontal="left" vertical="center" wrapText="1"/>
    </xf>
    <xf numFmtId="0" fontId="12" fillId="2" borderId="9" xfId="0" applyFont="1" applyFill="1" applyBorder="1" applyAlignment="1">
      <alignment horizontal="left" vertical="center" wrapText="1"/>
    </xf>
    <xf numFmtId="0" fontId="12" fillId="2" borderId="18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12" fillId="2" borderId="17" xfId="0" applyFont="1" applyFill="1" applyBorder="1" applyAlignment="1">
      <alignment horizontal="left" vertical="center" wrapText="1"/>
    </xf>
    <xf numFmtId="0" fontId="12" fillId="2" borderId="1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12" xfId="0" applyFont="1" applyFill="1" applyBorder="1" applyAlignment="1">
      <alignment horizontal="left" vertical="center" wrapText="1"/>
    </xf>
    <xf numFmtId="0" fontId="7" fillId="8" borderId="15" xfId="0" applyFont="1" applyFill="1" applyBorder="1" applyAlignment="1">
      <alignment horizontal="center" vertical="center" wrapText="1"/>
    </xf>
    <xf numFmtId="0" fontId="9" fillId="8" borderId="15" xfId="0" applyFont="1" applyFill="1" applyBorder="1" applyAlignment="1">
      <alignment horizontal="center" vertical="center" wrapText="1"/>
    </xf>
    <xf numFmtId="0" fontId="17" fillId="8" borderId="15" xfId="0" applyFont="1" applyFill="1" applyBorder="1" applyAlignment="1">
      <alignment horizontal="center" vertical="center" wrapText="1"/>
    </xf>
    <xf numFmtId="0" fontId="16" fillId="8" borderId="15" xfId="0" applyFont="1" applyFill="1" applyBorder="1" applyAlignment="1">
      <alignment horizontal="center" vertical="center" wrapText="1"/>
    </xf>
    <xf numFmtId="0" fontId="10" fillId="8" borderId="15" xfId="0" applyFont="1" applyFill="1" applyBorder="1" applyAlignment="1">
      <alignment horizontal="center" vertical="center" wrapText="1"/>
    </xf>
    <xf numFmtId="0" fontId="15" fillId="7" borderId="9" xfId="0" applyFont="1" applyFill="1" applyBorder="1" applyAlignment="1">
      <alignment horizontal="center" vertical="center" wrapText="1"/>
    </xf>
    <xf numFmtId="0" fontId="12" fillId="7" borderId="17" xfId="0" applyFont="1" applyFill="1" applyBorder="1" applyAlignment="1">
      <alignment horizontal="center" vertical="center" wrapText="1"/>
    </xf>
    <xf numFmtId="0" fontId="12" fillId="7" borderId="1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3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4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5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6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7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18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9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20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21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22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Relationship Id="rId4" Type="http://schemas.openxmlformats.org/officeDocument/2006/relationships/comments" Target="../comments23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Relationship Id="rId4" Type="http://schemas.openxmlformats.org/officeDocument/2006/relationships/comments" Target="../comments2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O69"/>
  <sheetViews>
    <sheetView workbookViewId="0">
      <pane xSplit="2" ySplit="6" topLeftCell="S7" activePane="bottomRight" state="frozen"/>
      <selection pane="topRight" activeCell="C1" sqref="C1"/>
      <selection pane="bottomLeft" activeCell="A7" sqref="A7"/>
      <selection pane="bottomRight" activeCell="A64" sqref="A64:AM68"/>
    </sheetView>
  </sheetViews>
  <sheetFormatPr defaultColWidth="9" defaultRowHeight="13.5"/>
  <cols>
    <col min="1" max="1" width="7.25" style="4" customWidth="1"/>
    <col min="2" max="2" width="9.5" style="4" customWidth="1"/>
    <col min="3" max="3" width="9.75" style="4" customWidth="1"/>
    <col min="4" max="5" width="9.25" style="4" customWidth="1"/>
    <col min="6" max="11" width="8.625" style="4" customWidth="1"/>
    <col min="12" max="12" width="7.25" style="4" customWidth="1"/>
    <col min="13" max="26" width="7.25" style="5" customWidth="1"/>
    <col min="27" max="29" width="7.25" style="4" customWidth="1"/>
    <col min="30" max="30" width="9" style="4"/>
    <col min="31" max="31" width="9.625" style="4" customWidth="1"/>
    <col min="32" max="32" width="10.625" style="4" customWidth="1"/>
    <col min="33" max="33" width="9.625" style="4" customWidth="1"/>
    <col min="34" max="39" width="9" style="4"/>
    <col min="40" max="40" width="16.75" style="4" customWidth="1"/>
    <col min="41" max="41" width="17.75" style="4" customWidth="1"/>
    <col min="42" max="16384" width="9" style="4"/>
  </cols>
  <sheetData>
    <row r="1" spans="1:41" s="1" customFormat="1" ht="23.25" customHeight="1">
      <c r="A1" s="6"/>
      <c r="B1" s="7" t="s">
        <v>0</v>
      </c>
      <c r="C1" s="8"/>
      <c r="D1" s="9"/>
      <c r="E1" s="9"/>
      <c r="F1" s="10"/>
    </row>
    <row r="2" spans="1:41" ht="27" customHeight="1">
      <c r="A2" s="68" t="s">
        <v>1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</row>
    <row r="3" spans="1:41" s="2" customFormat="1" ht="17.25" customHeight="1">
      <c r="A3" s="69" t="s">
        <v>2</v>
      </c>
      <c r="B3" s="72" t="s">
        <v>3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4"/>
      <c r="AD3" s="75" t="s">
        <v>4</v>
      </c>
      <c r="AE3" s="78" t="s">
        <v>5</v>
      </c>
      <c r="AF3" s="78" t="s">
        <v>6</v>
      </c>
      <c r="AG3" s="81" t="s">
        <v>7</v>
      </c>
      <c r="AH3" s="81"/>
      <c r="AI3" s="81"/>
      <c r="AJ3" s="81"/>
      <c r="AK3" s="81"/>
      <c r="AL3" s="81"/>
      <c r="AM3" s="81"/>
      <c r="AN3" s="82" t="s">
        <v>8</v>
      </c>
      <c r="AO3" s="83" t="s">
        <v>9</v>
      </c>
    </row>
    <row r="4" spans="1:41" s="2" customFormat="1" ht="17.25" customHeight="1">
      <c r="A4" s="70"/>
      <c r="B4" s="84" t="s">
        <v>10</v>
      </c>
      <c r="C4" s="61" t="s">
        <v>11</v>
      </c>
      <c r="D4" s="62"/>
      <c r="E4" s="63"/>
      <c r="F4" s="104" t="s">
        <v>12</v>
      </c>
      <c r="G4" s="105"/>
      <c r="H4" s="105"/>
      <c r="I4" s="105"/>
      <c r="J4" s="106" t="s">
        <v>13</v>
      </c>
      <c r="K4" s="106"/>
      <c r="L4" s="106"/>
      <c r="M4" s="58" t="s">
        <v>14</v>
      </c>
      <c r="N4" s="59"/>
      <c r="O4" s="59"/>
      <c r="P4" s="59"/>
      <c r="Q4" s="59"/>
      <c r="R4" s="59"/>
      <c r="S4" s="59"/>
      <c r="T4" s="59"/>
      <c r="U4" s="59"/>
      <c r="V4" s="60"/>
      <c r="W4" s="61" t="s">
        <v>15</v>
      </c>
      <c r="X4" s="62"/>
      <c r="Y4" s="62"/>
      <c r="Z4" s="62"/>
      <c r="AA4" s="63"/>
      <c r="AB4" s="67" t="s">
        <v>16</v>
      </c>
      <c r="AC4" s="101" t="s">
        <v>7</v>
      </c>
      <c r="AD4" s="76"/>
      <c r="AE4" s="79"/>
      <c r="AF4" s="79"/>
      <c r="AG4" s="81"/>
      <c r="AH4" s="81"/>
      <c r="AI4" s="81"/>
      <c r="AJ4" s="81"/>
      <c r="AK4" s="81"/>
      <c r="AL4" s="81"/>
      <c r="AM4" s="81"/>
      <c r="AN4" s="82"/>
      <c r="AO4" s="83"/>
    </row>
    <row r="5" spans="1:41" s="2" customFormat="1" ht="18.75" customHeight="1">
      <c r="A5" s="70"/>
      <c r="B5" s="85"/>
      <c r="C5" s="64"/>
      <c r="D5" s="65"/>
      <c r="E5" s="66"/>
      <c r="F5" s="104" t="s">
        <v>17</v>
      </c>
      <c r="G5" s="105"/>
      <c r="H5" s="105"/>
      <c r="I5" s="38" t="s">
        <v>18</v>
      </c>
      <c r="J5" s="106" t="s">
        <v>19</v>
      </c>
      <c r="K5" s="106"/>
      <c r="L5" s="106"/>
      <c r="M5" s="58" t="s">
        <v>20</v>
      </c>
      <c r="N5" s="59"/>
      <c r="O5" s="59"/>
      <c r="P5" s="60"/>
      <c r="Q5" s="58" t="s">
        <v>21</v>
      </c>
      <c r="R5" s="59"/>
      <c r="S5" s="59"/>
      <c r="T5" s="59"/>
      <c r="U5" s="59"/>
      <c r="V5" s="60"/>
      <c r="W5" s="64"/>
      <c r="X5" s="65"/>
      <c r="Y5" s="65"/>
      <c r="Z5" s="65"/>
      <c r="AA5" s="66"/>
      <c r="AB5" s="67"/>
      <c r="AC5" s="102"/>
      <c r="AD5" s="76"/>
      <c r="AE5" s="79"/>
      <c r="AF5" s="79"/>
      <c r="AG5" s="100" t="s">
        <v>22</v>
      </c>
      <c r="AH5" s="96" t="s">
        <v>11</v>
      </c>
      <c r="AI5" s="97" t="s">
        <v>23</v>
      </c>
      <c r="AJ5" s="97" t="s">
        <v>24</v>
      </c>
      <c r="AK5" s="98" t="s">
        <v>21</v>
      </c>
      <c r="AL5" s="99" t="s">
        <v>15</v>
      </c>
      <c r="AM5" s="100" t="s">
        <v>16</v>
      </c>
      <c r="AN5" s="82"/>
      <c r="AO5" s="83"/>
    </row>
    <row r="6" spans="1:41" s="3" customFormat="1" ht="48" customHeight="1">
      <c r="A6" s="71"/>
      <c r="B6" s="86"/>
      <c r="C6" s="11" t="s">
        <v>25</v>
      </c>
      <c r="D6" s="11" t="s">
        <v>26</v>
      </c>
      <c r="E6" s="12" t="s">
        <v>27</v>
      </c>
      <c r="F6" s="13" t="s">
        <v>28</v>
      </c>
      <c r="G6" s="14" t="s">
        <v>29</v>
      </c>
      <c r="H6" s="15" t="s">
        <v>30</v>
      </c>
      <c r="I6" s="21" t="s">
        <v>31</v>
      </c>
      <c r="J6" s="22" t="s">
        <v>32</v>
      </c>
      <c r="K6" s="22" t="s">
        <v>33</v>
      </c>
      <c r="L6" s="22" t="s">
        <v>16</v>
      </c>
      <c r="M6" s="23" t="s">
        <v>34</v>
      </c>
      <c r="N6" s="24" t="s">
        <v>35</v>
      </c>
      <c r="O6" s="24" t="s">
        <v>36</v>
      </c>
      <c r="P6" s="24" t="s">
        <v>37</v>
      </c>
      <c r="Q6" s="25" t="s">
        <v>38</v>
      </c>
      <c r="R6" s="25" t="s">
        <v>39</v>
      </c>
      <c r="S6" s="25" t="s">
        <v>40</v>
      </c>
      <c r="T6" s="25" t="s">
        <v>41</v>
      </c>
      <c r="U6" s="25" t="s">
        <v>42</v>
      </c>
      <c r="V6" s="25" t="s">
        <v>16</v>
      </c>
      <c r="W6" s="24" t="s">
        <v>43</v>
      </c>
      <c r="X6" s="24" t="s">
        <v>44</v>
      </c>
      <c r="Y6" s="26" t="s">
        <v>45</v>
      </c>
      <c r="Z6" s="26" t="s">
        <v>46</v>
      </c>
      <c r="AA6" s="27" t="s">
        <v>47</v>
      </c>
      <c r="AB6" s="67"/>
      <c r="AC6" s="103"/>
      <c r="AD6" s="77"/>
      <c r="AE6" s="80"/>
      <c r="AF6" s="80"/>
      <c r="AG6" s="100"/>
      <c r="AH6" s="96"/>
      <c r="AI6" s="97"/>
      <c r="AJ6" s="97"/>
      <c r="AK6" s="98"/>
      <c r="AL6" s="99"/>
      <c r="AM6" s="100"/>
      <c r="AN6" s="82"/>
      <c r="AO6" s="83"/>
    </row>
    <row r="7" spans="1:41" s="3" customFormat="1" ht="20.25" hidden="1" customHeight="1">
      <c r="A7" s="36">
        <v>2501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28">
        <f>SUM(C7:D7,F7:L7,O7:V7,AA7:AB7)</f>
        <v>0</v>
      </c>
      <c r="AD7" s="36">
        <f t="shared" ref="AD7:AD33" si="0">B7+N7+M7-AC7</f>
        <v>0</v>
      </c>
      <c r="AE7" s="29" t="str">
        <f t="array" ref="AE7">IF(ISERROR(SUM(C7:D7)/B7),"",SUM(C7:D7)/B7)</f>
        <v/>
      </c>
      <c r="AF7" s="29" t="str">
        <f t="array" ref="AF7">IF(ISERROR(AD7/B7),"",AD7/B7)</f>
        <v/>
      </c>
      <c r="AG7" s="29" t="str">
        <f t="array" ref="AG7">IF(ISERROR(SUM(M7:N7,E7,W7:Z7)/B7),"",SUM(M7:N7,E7,W7:Z7)/B7)</f>
        <v/>
      </c>
      <c r="AH7" s="29" t="str">
        <f t="array" ref="AH7">IF(ISERROR(SUM(C7:D7)/B7),"",SUM(C7:D7)/B7)</f>
        <v/>
      </c>
      <c r="AI7" s="29" t="str">
        <f t="array" ref="AI7">IF(ISERROR(SUM(F7:I7)/B7),"",SUM(F7:I7)/B7)</f>
        <v/>
      </c>
      <c r="AJ7" s="29" t="str">
        <f t="array" ref="AJ7">IF(ISERROR(SUM(J7:L7)/B7),"",SUM(J7:L7)/B7)</f>
        <v/>
      </c>
      <c r="AK7" s="29" t="str">
        <f t="array" ref="AK7">IF(ISERROR(SUM(O7:V7)/B7),"",SUM(O7:V7)/B7)</f>
        <v/>
      </c>
      <c r="AL7" s="29" t="str">
        <f t="array" ref="AL7">IF(ISERROR(SUM(AA7)/B7),"",SUM(AA7)/B7)</f>
        <v/>
      </c>
      <c r="AM7" s="29" t="str">
        <f t="array" ref="AM7">IF(ISERROR(AB7/B7),"",AB7/B7)</f>
        <v/>
      </c>
      <c r="AN7" s="30"/>
      <c r="AO7" s="30"/>
    </row>
    <row r="8" spans="1:41" s="3" customFormat="1" ht="20.25" hidden="1" customHeight="1">
      <c r="A8" s="36">
        <v>2502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28">
        <f t="shared" ref="AC8:AC63" si="1">SUM(C8:D8,F8:L8,O8:V8,AA8:AB8)</f>
        <v>0</v>
      </c>
      <c r="AD8" s="36">
        <f t="shared" si="0"/>
        <v>0</v>
      </c>
      <c r="AE8" s="29" t="str">
        <f t="array" ref="AE8">IF(ISERROR(SUM(C8:D8)/B8),"",SUM(C8:D8)/B8)</f>
        <v/>
      </c>
      <c r="AF8" s="29" t="str">
        <f t="array" ref="AF8">IF(ISERROR(AD8/B8),"",AD8/B8)</f>
        <v/>
      </c>
      <c r="AG8" s="29" t="str">
        <f t="array" ref="AG8">IF(ISERROR(SUM(M8:N8,E8,W8:Z8)/B8),"",SUM(M8:N8,E8,W8:Z8)/B8)</f>
        <v/>
      </c>
      <c r="AH8" s="29" t="str">
        <f t="array" ref="AH8">IF(ISERROR(SUM(C8:D8)/B8),"",SUM(C8:D8)/B8)</f>
        <v/>
      </c>
      <c r="AI8" s="29" t="str">
        <f t="array" ref="AI8">IF(ISERROR(SUM(F8:I8)/B8),"",SUM(F8:I8)/B8)</f>
        <v/>
      </c>
      <c r="AJ8" s="29" t="str">
        <f t="array" ref="AJ8">IF(ISERROR(SUM(J8:L8)/B8),"",SUM(J8:L8)/B8)</f>
        <v/>
      </c>
      <c r="AK8" s="29" t="str">
        <f t="array" ref="AK8">IF(ISERROR(SUM(O8:V8)/B8),"",SUM(O8:V8)/B8)</f>
        <v/>
      </c>
      <c r="AL8" s="29" t="str">
        <f t="array" ref="AL8">IF(ISERROR(SUM(AA8)/B8),"",SUM(AA8)/B8)</f>
        <v/>
      </c>
      <c r="AM8" s="29" t="str">
        <f t="array" ref="AM8">IF(ISERROR(AB8/B8),"",AB8/B8)</f>
        <v/>
      </c>
      <c r="AN8" s="30"/>
      <c r="AO8" s="30"/>
    </row>
    <row r="9" spans="1:41" s="3" customFormat="1" ht="20.25" hidden="1" customHeight="1">
      <c r="A9" s="36">
        <v>2503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28">
        <f t="shared" si="1"/>
        <v>0</v>
      </c>
      <c r="AD9" s="36">
        <f t="shared" si="0"/>
        <v>0</v>
      </c>
      <c r="AE9" s="29" t="str">
        <f t="array" ref="AE9">IF(ISERROR(SUM(C9:D9)/B9),"",SUM(C9:D9)/B9)</f>
        <v/>
      </c>
      <c r="AF9" s="29" t="str">
        <f t="array" ref="AF9">IF(ISERROR(AD9/B9),"",AD9/B9)</f>
        <v/>
      </c>
      <c r="AG9" s="29" t="str">
        <f t="array" ref="AG9">IF(ISERROR(SUM(M9:N9,E9,W9:Z9)/B9),"",SUM(M9:N9,E9,W9:Z9)/B9)</f>
        <v/>
      </c>
      <c r="AH9" s="29" t="str">
        <f t="array" ref="AH9">IF(ISERROR(SUM(C9:D9)/B9),"",SUM(C9:D9)/B9)</f>
        <v/>
      </c>
      <c r="AI9" s="29" t="str">
        <f t="array" ref="AI9">IF(ISERROR(SUM(F9:I9)/B9),"",SUM(F9:I9)/B9)</f>
        <v/>
      </c>
      <c r="AJ9" s="29" t="str">
        <f t="array" ref="AJ9">IF(ISERROR(SUM(J9:L9)/B9),"",SUM(J9:L9)/B9)</f>
        <v/>
      </c>
      <c r="AK9" s="29" t="str">
        <f t="array" ref="AK9">IF(ISERROR(SUM(O9:V9)/B9),"",SUM(O9:V9)/B9)</f>
        <v/>
      </c>
      <c r="AL9" s="29" t="str">
        <f t="array" ref="AL9">IF(ISERROR(SUM(AA9)/B9),"",SUM(AA9)/B9)</f>
        <v/>
      </c>
      <c r="AM9" s="29" t="str">
        <f t="array" ref="AM9">IF(ISERROR(AB9/B9),"",AB9/B9)</f>
        <v/>
      </c>
      <c r="AN9" s="30"/>
      <c r="AO9" s="30"/>
    </row>
    <row r="10" spans="1:41" s="3" customFormat="1" ht="20.25" hidden="1" customHeight="1">
      <c r="A10" s="36">
        <v>2504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28">
        <f t="shared" si="1"/>
        <v>0</v>
      </c>
      <c r="AD10" s="36">
        <f t="shared" si="0"/>
        <v>0</v>
      </c>
      <c r="AE10" s="29" t="str">
        <f t="array" ref="AE10">IF(ISERROR(SUM(C10:D10)/B10),"",SUM(C10:D10)/B10)</f>
        <v/>
      </c>
      <c r="AF10" s="29" t="str">
        <f t="array" ref="AF10">IF(ISERROR(AD10/B10),"",AD10/B10)</f>
        <v/>
      </c>
      <c r="AG10" s="29" t="str">
        <f t="array" ref="AG10">IF(ISERROR(SUM(M10:N10,E10,W10:Z10)/B10),"",SUM(M10:N10,E10,W10:Z10)/B10)</f>
        <v/>
      </c>
      <c r="AH10" s="29" t="str">
        <f t="array" ref="AH10">IF(ISERROR(SUM(C10:D10)/B10),"",SUM(C10:D10)/B10)</f>
        <v/>
      </c>
      <c r="AI10" s="29" t="str">
        <f t="array" ref="AI10">IF(ISERROR(SUM(F10:I10)/B10),"",SUM(F10:I10)/B10)</f>
        <v/>
      </c>
      <c r="AJ10" s="29" t="str">
        <f t="array" ref="AJ10">IF(ISERROR(SUM(J10:L10)/B10),"",SUM(J10:L10)/B10)</f>
        <v/>
      </c>
      <c r="AK10" s="29" t="str">
        <f t="array" ref="AK10">IF(ISERROR(SUM(O10:V10)/B10),"",SUM(O10:V10)/B10)</f>
        <v/>
      </c>
      <c r="AL10" s="29" t="str">
        <f t="array" ref="AL10">IF(ISERROR(SUM(AA10)/B10),"",SUM(AA10)/B10)</f>
        <v/>
      </c>
      <c r="AM10" s="29" t="str">
        <f t="array" ref="AM10">IF(ISERROR(AB10/B10),"",AB10/B10)</f>
        <v/>
      </c>
      <c r="AN10" s="30"/>
      <c r="AO10" s="30"/>
    </row>
    <row r="11" spans="1:41" s="3" customFormat="1" ht="20.25" hidden="1" customHeight="1">
      <c r="A11" s="36">
        <v>2505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28">
        <f t="shared" si="1"/>
        <v>0</v>
      </c>
      <c r="AD11" s="36">
        <f t="shared" si="0"/>
        <v>0</v>
      </c>
      <c r="AE11" s="29" t="str">
        <f t="array" ref="AE11">IF(ISERROR(SUM(C11:D11)/B11),"",SUM(C11:D11)/B11)</f>
        <v/>
      </c>
      <c r="AF11" s="29" t="str">
        <f t="array" ref="AF11">IF(ISERROR(AD11/B11),"",AD11/B11)</f>
        <v/>
      </c>
      <c r="AG11" s="29" t="str">
        <f t="array" ref="AG11">IF(ISERROR(SUM(M11:N11,E11,W11:Z11)/B11),"",SUM(M11:N11,E11,W11:Z11)/B11)</f>
        <v/>
      </c>
      <c r="AH11" s="29" t="str">
        <f t="array" ref="AH11">IF(ISERROR(SUM(C11:D11)/B11),"",SUM(C11:D11)/B11)</f>
        <v/>
      </c>
      <c r="AI11" s="29" t="str">
        <f t="array" ref="AI11">IF(ISERROR(SUM(F11:I11)/B11),"",SUM(F11:I11)/B11)</f>
        <v/>
      </c>
      <c r="AJ11" s="29" t="str">
        <f t="array" ref="AJ11">IF(ISERROR(SUM(J11:L11)/B11),"",SUM(J11:L11)/B11)</f>
        <v/>
      </c>
      <c r="AK11" s="29" t="str">
        <f t="array" ref="AK11">IF(ISERROR(SUM(O11:V11)/B11),"",SUM(O11:V11)/B11)</f>
        <v/>
      </c>
      <c r="AL11" s="29" t="str">
        <f t="array" ref="AL11">IF(ISERROR(SUM(AA11)/B11),"",SUM(AA11)/B11)</f>
        <v/>
      </c>
      <c r="AM11" s="29" t="str">
        <f t="array" ref="AM11">IF(ISERROR(AB11/B11),"",AB11/B11)</f>
        <v/>
      </c>
      <c r="AN11" s="30"/>
      <c r="AO11" s="30"/>
    </row>
    <row r="12" spans="1:41" s="3" customFormat="1" ht="20.25" hidden="1" customHeight="1">
      <c r="A12" s="36">
        <v>2506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28">
        <f t="shared" si="1"/>
        <v>0</v>
      </c>
      <c r="AD12" s="36">
        <f t="shared" si="0"/>
        <v>0</v>
      </c>
      <c r="AE12" s="29" t="str">
        <f t="array" ref="AE12">IF(ISERROR(SUM(C12:D12)/B12),"",SUM(C12:D12)/B12)</f>
        <v/>
      </c>
      <c r="AF12" s="29" t="str">
        <f t="array" ref="AF12">IF(ISERROR(AD12/B12),"",AD12/B12)</f>
        <v/>
      </c>
      <c r="AG12" s="29" t="str">
        <f t="array" ref="AG12">IF(ISERROR(SUM(M12:N12,E12,W12:Z12)/B12),"",SUM(M12:N12,E12,W12:Z12)/B12)</f>
        <v/>
      </c>
      <c r="AH12" s="29" t="str">
        <f t="array" ref="AH12">IF(ISERROR(SUM(C12:D12)/B12),"",SUM(C12:D12)/B12)</f>
        <v/>
      </c>
      <c r="AI12" s="29" t="str">
        <f t="array" ref="AI12">IF(ISERROR(SUM(F12:I12)/B12),"",SUM(F12:I12)/B12)</f>
        <v/>
      </c>
      <c r="AJ12" s="29" t="str">
        <f t="array" ref="AJ12">IF(ISERROR(SUM(J12:L12)/B12),"",SUM(J12:L12)/B12)</f>
        <v/>
      </c>
      <c r="AK12" s="29" t="str">
        <f t="array" ref="AK12">IF(ISERROR(SUM(O12:V12)/B12),"",SUM(O12:V12)/B12)</f>
        <v/>
      </c>
      <c r="AL12" s="29" t="str">
        <f t="array" ref="AL12">IF(ISERROR(SUM(AA12)/B12),"",SUM(AA12)/B12)</f>
        <v/>
      </c>
      <c r="AM12" s="29" t="str">
        <f t="array" ref="AM12">IF(ISERROR(AB12/B12),"",AB12/B12)</f>
        <v/>
      </c>
      <c r="AN12" s="30"/>
      <c r="AO12" s="30"/>
    </row>
    <row r="13" spans="1:41" s="3" customFormat="1" ht="20.25" hidden="1" customHeight="1">
      <c r="A13" s="36">
        <v>2507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28">
        <f t="shared" si="1"/>
        <v>0</v>
      </c>
      <c r="AD13" s="36">
        <f t="shared" si="0"/>
        <v>0</v>
      </c>
      <c r="AE13" s="29" t="str">
        <f t="array" ref="AE13">IF(ISERROR(SUM(C13:D13)/B13),"",SUM(C13:D13)/B13)</f>
        <v/>
      </c>
      <c r="AF13" s="29" t="str">
        <f t="array" ref="AF13">IF(ISERROR(AD13/B13),"",AD13/B13)</f>
        <v/>
      </c>
      <c r="AG13" s="29" t="str">
        <f t="array" ref="AG13">IF(ISERROR(SUM(M13:N13,E13,W13:Z13)/B13),"",SUM(M13:N13,E13,W13:Z13)/B13)</f>
        <v/>
      </c>
      <c r="AH13" s="29" t="str">
        <f t="array" ref="AH13">IF(ISERROR(SUM(C13:D13)/B13),"",SUM(C13:D13)/B13)</f>
        <v/>
      </c>
      <c r="AI13" s="29" t="str">
        <f t="array" ref="AI13">IF(ISERROR(SUM(F13:I13)/B13),"",SUM(F13:I13)/B13)</f>
        <v/>
      </c>
      <c r="AJ13" s="29" t="str">
        <f t="array" ref="AJ13">IF(ISERROR(SUM(J13:L13)/B13),"",SUM(J13:L13)/B13)</f>
        <v/>
      </c>
      <c r="AK13" s="29" t="str">
        <f t="array" ref="AK13">IF(ISERROR(SUM(O13:V13)/B13),"",SUM(O13:V13)/B13)</f>
        <v/>
      </c>
      <c r="AL13" s="29" t="str">
        <f t="array" ref="AL13">IF(ISERROR(SUM(AA13)/B13),"",SUM(AA13)/B13)</f>
        <v/>
      </c>
      <c r="AM13" s="29" t="str">
        <f t="array" ref="AM13">IF(ISERROR(AB13/B13),"",AB13/B13)</f>
        <v/>
      </c>
      <c r="AN13" s="30"/>
      <c r="AO13" s="30"/>
    </row>
    <row r="14" spans="1:41" s="3" customFormat="1" ht="20.25" hidden="1" customHeight="1">
      <c r="A14" s="36">
        <v>2508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28">
        <f t="shared" si="1"/>
        <v>0</v>
      </c>
      <c r="AD14" s="36">
        <f t="shared" si="0"/>
        <v>0</v>
      </c>
      <c r="AE14" s="29" t="str">
        <f t="array" ref="AE14">IF(ISERROR(SUM(C14:D14)/B14),"",SUM(C14:D14)/B14)</f>
        <v/>
      </c>
      <c r="AF14" s="29" t="str">
        <f t="array" ref="AF14">IF(ISERROR(AD14/B14),"",AD14/B14)</f>
        <v/>
      </c>
      <c r="AG14" s="29" t="str">
        <f t="array" ref="AG14">IF(ISERROR(SUM(M14:N14,E14,W14:Z14)/B14),"",SUM(M14:N14,E14,W14:Z14)/B14)</f>
        <v/>
      </c>
      <c r="AH14" s="29" t="str">
        <f t="array" ref="AH14">IF(ISERROR(SUM(C14:D14)/B14),"",SUM(C14:D14)/B14)</f>
        <v/>
      </c>
      <c r="AI14" s="29" t="str">
        <f t="array" ref="AI14">IF(ISERROR(SUM(F14:I14)/B14),"",SUM(F14:I14)/B14)</f>
        <v/>
      </c>
      <c r="AJ14" s="29" t="str">
        <f t="array" ref="AJ14">IF(ISERROR(SUM(J14:L14)/B14),"",SUM(J14:L14)/B14)</f>
        <v/>
      </c>
      <c r="AK14" s="29" t="str">
        <f t="array" ref="AK14">IF(ISERROR(SUM(O14:V14)/B14),"",SUM(O14:V14)/B14)</f>
        <v/>
      </c>
      <c r="AL14" s="29" t="str">
        <f t="array" ref="AL14">IF(ISERROR(SUM(AA14)/B14),"",SUM(AA14)/B14)</f>
        <v/>
      </c>
      <c r="AM14" s="29" t="str">
        <f t="array" ref="AM14">IF(ISERROR(AB14/B14),"",AB14/B14)</f>
        <v/>
      </c>
      <c r="AN14" s="30"/>
      <c r="AO14" s="30"/>
    </row>
    <row r="15" spans="1:41" s="3" customFormat="1" ht="20.25" hidden="1" customHeight="1">
      <c r="A15" s="36">
        <v>2509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28">
        <f t="shared" si="1"/>
        <v>0</v>
      </c>
      <c r="AD15" s="36">
        <f t="shared" si="0"/>
        <v>0</v>
      </c>
      <c r="AE15" s="29" t="str">
        <f t="array" ref="AE15">IF(ISERROR(SUM(C15:D15)/B15),"",SUM(C15:D15)/B15)</f>
        <v/>
      </c>
      <c r="AF15" s="29" t="str">
        <f t="array" ref="AF15">IF(ISERROR(AD15/B15),"",AD15/B15)</f>
        <v/>
      </c>
      <c r="AG15" s="29" t="str">
        <f t="array" ref="AG15">IF(ISERROR(SUM(M15:N15,E15,W15:Z15)/B15),"",SUM(M15:N15,E15,W15:Z15)/B15)</f>
        <v/>
      </c>
      <c r="AH15" s="29" t="str">
        <f t="array" ref="AH15">IF(ISERROR(SUM(C15:D15)/B15),"",SUM(C15:D15)/B15)</f>
        <v/>
      </c>
      <c r="AI15" s="29" t="str">
        <f t="array" ref="AI15">IF(ISERROR(SUM(F15:I15)/B15),"",SUM(F15:I15)/B15)</f>
        <v/>
      </c>
      <c r="AJ15" s="29" t="str">
        <f t="array" ref="AJ15">IF(ISERROR(SUM(J15:L15)/B15),"",SUM(J15:L15)/B15)</f>
        <v/>
      </c>
      <c r="AK15" s="29" t="str">
        <f t="array" ref="AK15">IF(ISERROR(SUM(O15:V15)/B15),"",SUM(O15:V15)/B15)</f>
        <v/>
      </c>
      <c r="AL15" s="29" t="str">
        <f t="array" ref="AL15">IF(ISERROR(SUM(AA15)/B15),"",SUM(AA15)/B15)</f>
        <v/>
      </c>
      <c r="AM15" s="29" t="str">
        <f t="array" ref="AM15">IF(ISERROR(AB15/B15),"",AB15/B15)</f>
        <v/>
      </c>
      <c r="AN15" s="30"/>
      <c r="AO15" s="30"/>
    </row>
    <row r="16" spans="1:41" s="3" customFormat="1" ht="20.25" hidden="1" customHeight="1">
      <c r="A16" s="36">
        <v>2510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28">
        <f t="shared" si="1"/>
        <v>0</v>
      </c>
      <c r="AD16" s="36">
        <f t="shared" si="0"/>
        <v>0</v>
      </c>
      <c r="AE16" s="29" t="str">
        <f t="array" ref="AE16">IF(ISERROR(SUM(C16:D16)/B16),"",SUM(C16:D16)/B16)</f>
        <v/>
      </c>
      <c r="AF16" s="29" t="str">
        <f t="array" ref="AF16">IF(ISERROR(AD16/B16),"",AD16/B16)</f>
        <v/>
      </c>
      <c r="AG16" s="29" t="str">
        <f t="array" ref="AG16">IF(ISERROR(SUM(M16:N16,E16,W16:Z16)/B16),"",SUM(M16:N16,E16,W16:Z16)/B16)</f>
        <v/>
      </c>
      <c r="AH16" s="29" t="str">
        <f t="array" ref="AH16">IF(ISERROR(SUM(C16:D16)/B16),"",SUM(C16:D16)/B16)</f>
        <v/>
      </c>
      <c r="AI16" s="29" t="str">
        <f t="array" ref="AI16">IF(ISERROR(SUM(F16:I16)/B16),"",SUM(F16:I16)/B16)</f>
        <v/>
      </c>
      <c r="AJ16" s="29" t="str">
        <f t="array" ref="AJ16">IF(ISERROR(SUM(J16:L16)/B16),"",SUM(J16:L16)/B16)</f>
        <v/>
      </c>
      <c r="AK16" s="29" t="str">
        <f t="array" ref="AK16">IF(ISERROR(SUM(O16:V16)/B16),"",SUM(O16:V16)/B16)</f>
        <v/>
      </c>
      <c r="AL16" s="29" t="str">
        <f t="array" ref="AL16">IF(ISERROR(SUM(AA16)/B16),"",SUM(AA16)/B16)</f>
        <v/>
      </c>
      <c r="AM16" s="29" t="str">
        <f t="array" ref="AM16">IF(ISERROR(AB16/B16),"",AB16/B16)</f>
        <v/>
      </c>
      <c r="AN16" s="30"/>
      <c r="AO16" s="30"/>
    </row>
    <row r="17" spans="1:41" s="3" customFormat="1" ht="20.25" hidden="1" customHeight="1">
      <c r="A17" s="36">
        <v>3002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28">
        <f t="shared" si="1"/>
        <v>0</v>
      </c>
      <c r="AD17" s="36">
        <f t="shared" si="0"/>
        <v>0</v>
      </c>
      <c r="AE17" s="29" t="str">
        <f t="array" ref="AE17">IF(ISERROR(SUM(C17:D17)/B17),"",SUM(C17:D17)/B17)</f>
        <v/>
      </c>
      <c r="AF17" s="29" t="str">
        <f t="array" ref="AF17">IF(ISERROR(AD17/B17),"",AD17/B17)</f>
        <v/>
      </c>
      <c r="AG17" s="29" t="str">
        <f t="array" ref="AG17">IF(ISERROR(SUM(M17:N17,E17,W17:Z17)/B17),"",SUM(M17:N17,E17,W17:Z17)/B17)</f>
        <v/>
      </c>
      <c r="AH17" s="29" t="str">
        <f t="array" ref="AH17">IF(ISERROR(SUM(C17:D17)/B17),"",SUM(C17:D17)/B17)</f>
        <v/>
      </c>
      <c r="AI17" s="29" t="str">
        <f t="array" ref="AI17">IF(ISERROR(SUM(F17:I17)/B17),"",SUM(F17:I17)/B17)</f>
        <v/>
      </c>
      <c r="AJ17" s="29" t="str">
        <f t="array" ref="AJ17">IF(ISERROR(SUM(J17:L17)/B17),"",SUM(J17:L17)/B17)</f>
        <v/>
      </c>
      <c r="AK17" s="29" t="str">
        <f t="array" ref="AK17">IF(ISERROR(SUM(O17:V17)/B17),"",SUM(O17:V17)/B17)</f>
        <v/>
      </c>
      <c r="AL17" s="29" t="str">
        <f t="array" ref="AL17">IF(ISERROR(SUM(AA17)/B17),"",SUM(AA17)/B17)</f>
        <v/>
      </c>
      <c r="AM17" s="29" t="str">
        <f t="array" ref="AM17">IF(ISERROR(AB17/B17),"",AB17/B17)</f>
        <v/>
      </c>
      <c r="AN17" s="30"/>
      <c r="AO17" s="30"/>
    </row>
    <row r="18" spans="1:41" s="3" customFormat="1" ht="20.25" hidden="1" customHeight="1">
      <c r="A18" s="36">
        <v>3003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28">
        <f t="shared" si="1"/>
        <v>0</v>
      </c>
      <c r="AD18" s="36">
        <f t="shared" si="0"/>
        <v>0</v>
      </c>
      <c r="AE18" s="29" t="str">
        <f t="array" ref="AE18">IF(ISERROR(SUM(C18:D18)/B18),"",SUM(C18:D18)/B18)</f>
        <v/>
      </c>
      <c r="AF18" s="29" t="str">
        <f t="array" ref="AF18">IF(ISERROR(AD18/B18),"",AD18/B18)</f>
        <v/>
      </c>
      <c r="AG18" s="29" t="str">
        <f t="array" ref="AG18">IF(ISERROR(SUM(M18:N18,E18,W18:Z18)/B18),"",SUM(M18:N18,E18,W18:Z18)/B18)</f>
        <v/>
      </c>
      <c r="AH18" s="29" t="str">
        <f t="array" ref="AH18">IF(ISERROR(SUM(C18:D18)/B18),"",SUM(C18:D18)/B18)</f>
        <v/>
      </c>
      <c r="AI18" s="29" t="str">
        <f t="array" ref="AI18">IF(ISERROR(SUM(F18:I18)/B18),"",SUM(F18:I18)/B18)</f>
        <v/>
      </c>
      <c r="AJ18" s="29" t="str">
        <f t="array" ref="AJ18">IF(ISERROR(SUM(J18:L18)/B18),"",SUM(J18:L18)/B18)</f>
        <v/>
      </c>
      <c r="AK18" s="29" t="str">
        <f t="array" ref="AK18">IF(ISERROR(SUM(O18:V18)/B18),"",SUM(O18:V18)/B18)</f>
        <v/>
      </c>
      <c r="AL18" s="29" t="str">
        <f t="array" ref="AL18">IF(ISERROR(SUM(AA18)/B18),"",SUM(AA18)/B18)</f>
        <v/>
      </c>
      <c r="AM18" s="29" t="str">
        <f t="array" ref="AM18">IF(ISERROR(AB18/B18),"",AB18/B18)</f>
        <v/>
      </c>
      <c r="AN18" s="30"/>
      <c r="AO18" s="30"/>
    </row>
    <row r="19" spans="1:41" s="3" customFormat="1" ht="20.25" customHeight="1">
      <c r="A19" s="36">
        <v>3004</v>
      </c>
      <c r="B19" s="36">
        <f>720-SUM(M19:N19,W19:Z19,E19)</f>
        <v>610</v>
      </c>
      <c r="C19" s="36">
        <v>0</v>
      </c>
      <c r="D19" s="36">
        <v>0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0</v>
      </c>
      <c r="Q19" s="36">
        <v>0</v>
      </c>
      <c r="R19" s="36">
        <v>0</v>
      </c>
      <c r="S19" s="36">
        <v>0</v>
      </c>
      <c r="T19" s="36">
        <v>0</v>
      </c>
      <c r="U19" s="36">
        <v>0</v>
      </c>
      <c r="V19" s="36">
        <v>0</v>
      </c>
      <c r="W19" s="36">
        <v>90</v>
      </c>
      <c r="X19" s="36">
        <v>20</v>
      </c>
      <c r="Y19" s="36">
        <v>0</v>
      </c>
      <c r="Z19" s="36">
        <v>0</v>
      </c>
      <c r="AA19" s="36">
        <v>0</v>
      </c>
      <c r="AB19" s="36">
        <v>0</v>
      </c>
      <c r="AC19" s="28">
        <f t="shared" si="1"/>
        <v>0</v>
      </c>
      <c r="AD19" s="36">
        <f t="shared" si="0"/>
        <v>610</v>
      </c>
      <c r="AE19" s="29">
        <f t="array" ref="AE19">IF(ISERROR(SUM(C19:D19)/B19),"",SUM(C19:D19)/B19)</f>
        <v>0</v>
      </c>
      <c r="AF19" s="29">
        <f t="array" ref="AF19">IF(ISERROR(AD19/B19),"",AD19/B19)</f>
        <v>1</v>
      </c>
      <c r="AG19" s="29">
        <f t="array" ref="AG19">IF(ISERROR(SUM(M19:N19,E19,W19:Z19)/B19),"",SUM(M19:N19,E19,W19:Z19)/B19)</f>
        <v>0.18032786885245902</v>
      </c>
      <c r="AH19" s="29">
        <f t="array" ref="AH19">IF(ISERROR(SUM(C19:D19)/B19),"",SUM(C19:D19)/B19)</f>
        <v>0</v>
      </c>
      <c r="AI19" s="29">
        <f t="array" ref="AI19">IF(ISERROR(SUM(F19:I19)/B19),"",SUM(F19:I19)/B19)</f>
        <v>0</v>
      </c>
      <c r="AJ19" s="29">
        <f t="array" ref="AJ19">IF(ISERROR(SUM(J19:L19)/B19),"",SUM(J19:L19)/B19)</f>
        <v>0</v>
      </c>
      <c r="AK19" s="29">
        <f t="array" ref="AK19">IF(ISERROR(SUM(O19:V19)/B19),"",SUM(O19:V19)/B19)</f>
        <v>0</v>
      </c>
      <c r="AL19" s="29">
        <f t="array" ref="AL19">IF(ISERROR(SUM(AA19)/B19),"",SUM(AA19)/B19)</f>
        <v>0</v>
      </c>
      <c r="AM19" s="29">
        <f t="array" ref="AM19">IF(ISERROR(AB19/B19),"",AB19/B19)</f>
        <v>0</v>
      </c>
      <c r="AN19" s="30"/>
      <c r="AO19" s="30"/>
    </row>
    <row r="20" spans="1:41" s="3" customFormat="1" ht="20.25" hidden="1" customHeight="1">
      <c r="A20" s="36">
        <v>3602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28">
        <f t="shared" si="1"/>
        <v>0</v>
      </c>
      <c r="AD20" s="36">
        <f t="shared" si="0"/>
        <v>0</v>
      </c>
      <c r="AE20" s="29" t="str">
        <f t="array" ref="AE20">IF(ISERROR(SUM(C20:D20)/B20),"",SUM(C20:D20)/B20)</f>
        <v/>
      </c>
      <c r="AF20" s="29" t="str">
        <f t="array" ref="AF20">IF(ISERROR(AD20/B20),"",AD20/B20)</f>
        <v/>
      </c>
      <c r="AG20" s="29" t="str">
        <f t="array" ref="AG20">IF(ISERROR(SUM(M20:N20,E20,W20:Z20)/B20),"",SUM(M20:N20,E20,W20:Z20)/B20)</f>
        <v/>
      </c>
      <c r="AH20" s="29" t="str">
        <f t="array" ref="AH20">IF(ISERROR(SUM(C20:D20)/B20),"",SUM(C20:D20)/B20)</f>
        <v/>
      </c>
      <c r="AI20" s="29" t="str">
        <f t="array" ref="AI20">IF(ISERROR(SUM(F20:I20)/B20),"",SUM(F20:I20)/B20)</f>
        <v/>
      </c>
      <c r="AJ20" s="29" t="str">
        <f t="array" ref="AJ20">IF(ISERROR(SUM(J20:L20)/B20),"",SUM(J20:L20)/B20)</f>
        <v/>
      </c>
      <c r="AK20" s="29" t="str">
        <f t="array" ref="AK20">IF(ISERROR(SUM(O20:V20)/B20),"",SUM(O20:V20)/B20)</f>
        <v/>
      </c>
      <c r="AL20" s="29" t="str">
        <f t="array" ref="AL20">IF(ISERROR(SUM(AA20)/B20),"",SUM(AA20)/B20)</f>
        <v/>
      </c>
      <c r="AM20" s="29" t="str">
        <f t="array" ref="AM20">IF(ISERROR(AB20/B20),"",AB20/B20)</f>
        <v/>
      </c>
      <c r="AN20" s="30"/>
      <c r="AO20" s="30"/>
    </row>
    <row r="21" spans="1:41" s="3" customFormat="1" ht="20.25" hidden="1" customHeight="1">
      <c r="A21" s="36">
        <v>4501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28">
        <f t="shared" si="1"/>
        <v>0</v>
      </c>
      <c r="AD21" s="36">
        <f t="shared" si="0"/>
        <v>0</v>
      </c>
      <c r="AE21" s="29" t="str">
        <f t="array" ref="AE21">IF(ISERROR(SUM(C21:D21)/B21),"",SUM(C21:D21)/B21)</f>
        <v/>
      </c>
      <c r="AF21" s="29" t="str">
        <f t="array" ref="AF21">IF(ISERROR(AD21/B21),"",AD21/B21)</f>
        <v/>
      </c>
      <c r="AG21" s="29" t="str">
        <f t="array" ref="AG21">IF(ISERROR(SUM(M21:N21,E21,W21:Z21)/B21),"",SUM(M21:N21,E21,W21:Z21)/B21)</f>
        <v/>
      </c>
      <c r="AH21" s="29" t="str">
        <f t="array" ref="AH21">IF(ISERROR(SUM(C21:D21)/B21),"",SUM(C21:D21)/B21)</f>
        <v/>
      </c>
      <c r="AI21" s="29" t="str">
        <f t="array" ref="AI21">IF(ISERROR(SUM(F21:I21)/B21),"",SUM(F21:I21)/B21)</f>
        <v/>
      </c>
      <c r="AJ21" s="29" t="str">
        <f t="array" ref="AJ21">IF(ISERROR(SUM(J21:L21)/B21),"",SUM(J21:L21)/B21)</f>
        <v/>
      </c>
      <c r="AK21" s="29" t="str">
        <f t="array" ref="AK21">IF(ISERROR(SUM(O21:V21)/B21),"",SUM(O21:V21)/B21)</f>
        <v/>
      </c>
      <c r="AL21" s="29" t="str">
        <f t="array" ref="AL21">IF(ISERROR(SUM(AA21)/B21),"",SUM(AA21)/B21)</f>
        <v/>
      </c>
      <c r="AM21" s="29" t="str">
        <f t="array" ref="AM21">IF(ISERROR(AB21/B21),"",AB21/B21)</f>
        <v/>
      </c>
      <c r="AN21" s="30"/>
      <c r="AO21" s="30"/>
    </row>
    <row r="22" spans="1:41" s="3" customFormat="1" ht="20.25" hidden="1" customHeight="1">
      <c r="A22" s="36">
        <v>4502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28">
        <f t="shared" si="1"/>
        <v>0</v>
      </c>
      <c r="AD22" s="36">
        <f t="shared" si="0"/>
        <v>0</v>
      </c>
      <c r="AE22" s="29" t="str">
        <f t="array" ref="AE22">IF(ISERROR(SUM(C22:D22)/B22),"",SUM(C22:D22)/B22)</f>
        <v/>
      </c>
      <c r="AF22" s="29" t="str">
        <f t="array" ref="AF22">IF(ISERROR(AD22/B22),"",AD22/B22)</f>
        <v/>
      </c>
      <c r="AG22" s="29" t="str">
        <f t="array" ref="AG22">IF(ISERROR(SUM(M22:N22,E22,W22:Z22)/B22),"",SUM(M22:N22,E22,W22:Z22)/B22)</f>
        <v/>
      </c>
      <c r="AH22" s="29" t="str">
        <f t="array" ref="AH22">IF(ISERROR(SUM(C22:D22)/B22),"",SUM(C22:D22)/B22)</f>
        <v/>
      </c>
      <c r="AI22" s="29" t="str">
        <f t="array" ref="AI22">IF(ISERROR(SUM(F22:I22)/B22),"",SUM(F22:I22)/B22)</f>
        <v/>
      </c>
      <c r="AJ22" s="29" t="str">
        <f t="array" ref="AJ22">IF(ISERROR(SUM(J22:L22)/B22),"",SUM(J22:L22)/B22)</f>
        <v/>
      </c>
      <c r="AK22" s="29" t="str">
        <f t="array" ref="AK22">IF(ISERROR(SUM(O22:V22)/B22),"",SUM(O22:V22)/B22)</f>
        <v/>
      </c>
      <c r="AL22" s="29" t="str">
        <f t="array" ref="AL22">IF(ISERROR(SUM(AA22)/B22),"",SUM(AA22)/B22)</f>
        <v/>
      </c>
      <c r="AM22" s="29" t="str">
        <f t="array" ref="AM22">IF(ISERROR(AB22/B22),"",AB22/B22)</f>
        <v/>
      </c>
      <c r="AN22" s="30"/>
      <c r="AO22" s="30"/>
    </row>
    <row r="23" spans="1:41" s="3" customFormat="1" ht="20.25" hidden="1" customHeight="1">
      <c r="A23" s="36">
        <v>4503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28">
        <f t="shared" si="1"/>
        <v>0</v>
      </c>
      <c r="AD23" s="36">
        <f t="shared" si="0"/>
        <v>0</v>
      </c>
      <c r="AE23" s="29" t="str">
        <f t="array" ref="AE23">IF(ISERROR(SUM(C23:D23)/B23),"",SUM(C23:D23)/B23)</f>
        <v/>
      </c>
      <c r="AF23" s="29" t="str">
        <f t="array" ref="AF23">IF(ISERROR(AD23/B23),"",AD23/B23)</f>
        <v/>
      </c>
      <c r="AG23" s="29" t="str">
        <f t="array" ref="AG23">IF(ISERROR(SUM(M23:N23,E23,W23:Z23)/B23),"",SUM(M23:N23,E23,W23:Z23)/B23)</f>
        <v/>
      </c>
      <c r="AH23" s="29" t="str">
        <f t="array" ref="AH23">IF(ISERROR(SUM(C23:D23)/B23),"",SUM(C23:D23)/B23)</f>
        <v/>
      </c>
      <c r="AI23" s="29" t="str">
        <f t="array" ref="AI23">IF(ISERROR(SUM(F23:I23)/B23),"",SUM(F23:I23)/B23)</f>
        <v/>
      </c>
      <c r="AJ23" s="29" t="str">
        <f t="array" ref="AJ23">IF(ISERROR(SUM(J23:L23)/B23),"",SUM(J23:L23)/B23)</f>
        <v/>
      </c>
      <c r="AK23" s="29" t="str">
        <f t="array" ref="AK23">IF(ISERROR(SUM(O23:V23)/B23),"",SUM(O23:V23)/B23)</f>
        <v/>
      </c>
      <c r="AL23" s="29" t="str">
        <f t="array" ref="AL23">IF(ISERROR(SUM(AA23)/B23),"",SUM(AA23)/B23)</f>
        <v/>
      </c>
      <c r="AM23" s="29" t="str">
        <f t="array" ref="AM23">IF(ISERROR(AB23/B23),"",AB23/B23)</f>
        <v/>
      </c>
      <c r="AN23" s="30"/>
      <c r="AO23" s="30"/>
    </row>
    <row r="24" spans="1:41" s="3" customFormat="1" ht="20.25" customHeight="1">
      <c r="A24" s="36">
        <v>5001</v>
      </c>
      <c r="B24" s="36">
        <f>720-SUM(M24:N24,W24:Z24,E24)</f>
        <v>570</v>
      </c>
      <c r="C24" s="36">
        <v>0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120</v>
      </c>
      <c r="X24" s="36">
        <v>30</v>
      </c>
      <c r="Y24" s="36">
        <v>0</v>
      </c>
      <c r="Z24" s="36">
        <v>0</v>
      </c>
      <c r="AA24" s="36">
        <v>0</v>
      </c>
      <c r="AB24" s="36">
        <v>0</v>
      </c>
      <c r="AC24" s="28">
        <f t="shared" si="1"/>
        <v>0</v>
      </c>
      <c r="AD24" s="36">
        <f t="shared" si="0"/>
        <v>570</v>
      </c>
      <c r="AE24" s="29">
        <f t="array" ref="AE24">IF(ISERROR(SUM(C24:D24)/B24),"",SUM(C24:D24)/B24)</f>
        <v>0</v>
      </c>
      <c r="AF24" s="29">
        <f t="array" ref="AF24">IF(ISERROR(AD24/B24),"",AD24/B24)</f>
        <v>1</v>
      </c>
      <c r="AG24" s="29">
        <f t="array" ref="AG24">IF(ISERROR(SUM(M24:N24,E24,W24:Z24)/B24),"",SUM(M24:N24,E24,W24:Z24)/B24)</f>
        <v>0.26315789473684209</v>
      </c>
      <c r="AH24" s="29">
        <f t="array" ref="AH24">IF(ISERROR(SUM(C24:D24)/B24),"",SUM(C24:D24)/B24)</f>
        <v>0</v>
      </c>
      <c r="AI24" s="29">
        <f t="array" ref="AI24">IF(ISERROR(SUM(F24:I24)/B24),"",SUM(F24:I24)/B24)</f>
        <v>0</v>
      </c>
      <c r="AJ24" s="29">
        <f t="array" ref="AJ24">IF(ISERROR(SUM(J24:L24)/B24),"",SUM(J24:L24)/B24)</f>
        <v>0</v>
      </c>
      <c r="AK24" s="29">
        <f t="array" ref="AK24">IF(ISERROR(SUM(O24:V24)/B24),"",SUM(O24:V24)/B24)</f>
        <v>0</v>
      </c>
      <c r="AL24" s="29">
        <f t="array" ref="AL24">IF(ISERROR(SUM(AA24)/B24),"",SUM(AA24)/B24)</f>
        <v>0</v>
      </c>
      <c r="AM24" s="29">
        <f t="array" ref="AM24">IF(ISERROR(AB24/B24),"",AB24/B24)</f>
        <v>0</v>
      </c>
      <c r="AN24" s="30"/>
      <c r="AO24" s="30"/>
    </row>
    <row r="25" spans="1:41" s="3" customFormat="1" ht="20.25" hidden="1" customHeight="1">
      <c r="A25" s="36">
        <v>5002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28">
        <f t="shared" si="1"/>
        <v>0</v>
      </c>
      <c r="AD25" s="36">
        <f t="shared" si="0"/>
        <v>0</v>
      </c>
      <c r="AE25" s="29" t="str">
        <f t="array" ref="AE25">IF(ISERROR(SUM(C25:D25)/B25),"",SUM(C25:D25)/B25)</f>
        <v/>
      </c>
      <c r="AF25" s="29" t="str">
        <f t="array" ref="AF25">IF(ISERROR(AD25/B25),"",AD25/B25)</f>
        <v/>
      </c>
      <c r="AG25" s="29" t="str">
        <f t="array" ref="AG25">IF(ISERROR(SUM(M25:N25,E25,W25:Z25)/B25),"",SUM(M25:N25,E25,W25:Z25)/B25)</f>
        <v/>
      </c>
      <c r="AH25" s="29" t="str">
        <f t="array" ref="AH25">IF(ISERROR(SUM(C25:D25)/B25),"",SUM(C25:D25)/B25)</f>
        <v/>
      </c>
      <c r="AI25" s="29" t="str">
        <f t="array" ref="AI25">IF(ISERROR(SUM(F25:I25)/B25),"",SUM(F25:I25)/B25)</f>
        <v/>
      </c>
      <c r="AJ25" s="29" t="str">
        <f t="array" ref="AJ25">IF(ISERROR(SUM(J25:L25)/B25),"",SUM(J25:L25)/B25)</f>
        <v/>
      </c>
      <c r="AK25" s="29" t="str">
        <f t="array" ref="AK25">IF(ISERROR(SUM(O25:V25)/B25),"",SUM(O25:V25)/B25)</f>
        <v/>
      </c>
      <c r="AL25" s="29" t="str">
        <f t="array" ref="AL25">IF(ISERROR(SUM(AA25)/B25),"",SUM(AA25)/B25)</f>
        <v/>
      </c>
      <c r="AM25" s="29" t="str">
        <f t="array" ref="AM25">IF(ISERROR(AB25/B25),"",AB25/B25)</f>
        <v/>
      </c>
      <c r="AN25" s="30"/>
      <c r="AO25" s="30"/>
    </row>
    <row r="26" spans="1:41" s="3" customFormat="1" ht="20.25" customHeight="1">
      <c r="A26" s="36">
        <v>5003</v>
      </c>
      <c r="B26" s="36">
        <f>720-SUM(M26:N26,W26:Z26,E26)</f>
        <v>570</v>
      </c>
      <c r="C26" s="36">
        <v>0</v>
      </c>
      <c r="D26" s="36">
        <v>0</v>
      </c>
      <c r="E26" s="36">
        <v>0</v>
      </c>
      <c r="F26" s="36">
        <v>0</v>
      </c>
      <c r="G26" s="36">
        <v>0</v>
      </c>
      <c r="H26" s="36">
        <v>0</v>
      </c>
      <c r="I26" s="36">
        <v>0</v>
      </c>
      <c r="J26" s="36">
        <v>0</v>
      </c>
      <c r="K26" s="36">
        <v>0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  <c r="Q26" s="36">
        <v>0</v>
      </c>
      <c r="R26" s="36">
        <v>0</v>
      </c>
      <c r="S26" s="36">
        <v>0</v>
      </c>
      <c r="T26" s="36">
        <v>0</v>
      </c>
      <c r="U26" s="36">
        <v>0</v>
      </c>
      <c r="V26" s="36">
        <v>0</v>
      </c>
      <c r="W26" s="36">
        <v>120</v>
      </c>
      <c r="X26" s="36">
        <v>30</v>
      </c>
      <c r="Y26" s="36">
        <v>0</v>
      </c>
      <c r="Z26" s="36">
        <v>0</v>
      </c>
      <c r="AA26" s="36">
        <v>0</v>
      </c>
      <c r="AB26" s="36">
        <v>0</v>
      </c>
      <c r="AC26" s="28">
        <f t="shared" si="1"/>
        <v>0</v>
      </c>
      <c r="AD26" s="36">
        <f t="shared" si="0"/>
        <v>570</v>
      </c>
      <c r="AE26" s="29">
        <f t="array" ref="AE26">IF(ISERROR(SUM(C26:D26)/B26),"",SUM(C26:D26)/B26)</f>
        <v>0</v>
      </c>
      <c r="AF26" s="29">
        <f t="array" ref="AF26">IF(ISERROR(AD26/B26),"",AD26/B26)</f>
        <v>1</v>
      </c>
      <c r="AG26" s="29">
        <f t="array" ref="AG26">IF(ISERROR(SUM(M26:N26,E26,W26:Z26)/B26),"",SUM(M26:N26,E26,W26:Z26)/B26)</f>
        <v>0.26315789473684209</v>
      </c>
      <c r="AH26" s="29">
        <f t="array" ref="AH26">IF(ISERROR(SUM(C26:D26)/B26),"",SUM(C26:D26)/B26)</f>
        <v>0</v>
      </c>
      <c r="AI26" s="29">
        <f t="array" ref="AI26">IF(ISERROR(SUM(F26:I26)/B26),"",SUM(F26:I26)/B26)</f>
        <v>0</v>
      </c>
      <c r="AJ26" s="29">
        <f t="array" ref="AJ26">IF(ISERROR(SUM(J26:L26)/B26),"",SUM(J26:L26)/B26)</f>
        <v>0</v>
      </c>
      <c r="AK26" s="29">
        <f t="array" ref="AK26">IF(ISERROR(SUM(O26:V26)/B26),"",SUM(O26:V26)/B26)</f>
        <v>0</v>
      </c>
      <c r="AL26" s="29">
        <f t="array" ref="AL26">IF(ISERROR(SUM(AA26)/B26),"",SUM(AA26)/B26)</f>
        <v>0</v>
      </c>
      <c r="AM26" s="29">
        <f t="array" ref="AM26">IF(ISERROR(AB26/B26),"",AB26/B26)</f>
        <v>0</v>
      </c>
      <c r="AN26" s="30"/>
      <c r="AO26" s="30"/>
    </row>
    <row r="27" spans="1:41" s="3" customFormat="1" ht="20.25" hidden="1" customHeight="1">
      <c r="A27" s="36">
        <v>6502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28">
        <f t="shared" si="1"/>
        <v>0</v>
      </c>
      <c r="AD27" s="36">
        <f t="shared" si="0"/>
        <v>0</v>
      </c>
      <c r="AE27" s="29" t="str">
        <f t="array" ref="AE27">IF(ISERROR(SUM(C27:D27)/B27),"",SUM(C27:D27)/B27)</f>
        <v/>
      </c>
      <c r="AF27" s="29" t="str">
        <f t="array" ref="AF27">IF(ISERROR(AD27/B27),"",AD27/B27)</f>
        <v/>
      </c>
      <c r="AG27" s="29" t="str">
        <f t="array" ref="AG27">IF(ISERROR(SUM(M27:N27,E27,W27:Z27)/B27),"",SUM(M27:N27,E27,W27:Z27)/B27)</f>
        <v/>
      </c>
      <c r="AH27" s="29" t="str">
        <f t="array" ref="AH27">IF(ISERROR(SUM(C27:D27)/B27),"",SUM(C27:D27)/B27)</f>
        <v/>
      </c>
      <c r="AI27" s="29" t="str">
        <f t="array" ref="AI27">IF(ISERROR(SUM(F27:I27)/B27),"",SUM(F27:I27)/B27)</f>
        <v/>
      </c>
      <c r="AJ27" s="29" t="str">
        <f t="array" ref="AJ27">IF(ISERROR(SUM(J27:L27)/B27),"",SUM(J27:L27)/B27)</f>
        <v/>
      </c>
      <c r="AK27" s="29" t="str">
        <f t="array" ref="AK27">IF(ISERROR(SUM(O27:V27)/B27),"",SUM(O27:V27)/B27)</f>
        <v/>
      </c>
      <c r="AL27" s="29" t="str">
        <f t="array" ref="AL27">IF(ISERROR(SUM(AA27)/B27),"",SUM(AA27)/B27)</f>
        <v/>
      </c>
      <c r="AM27" s="29" t="str">
        <f t="array" ref="AM27">IF(ISERROR(AB27/B27),"",AB27/B27)</f>
        <v/>
      </c>
      <c r="AN27" s="30"/>
      <c r="AO27" s="30"/>
    </row>
    <row r="28" spans="1:41" s="3" customFormat="1" ht="20.25" hidden="1" customHeight="1">
      <c r="A28" s="36">
        <v>6503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28">
        <f t="shared" si="1"/>
        <v>0</v>
      </c>
      <c r="AD28" s="36">
        <f t="shared" si="0"/>
        <v>0</v>
      </c>
      <c r="AE28" s="29" t="str">
        <f t="array" ref="AE28">IF(ISERROR(SUM(C28:D28)/B28),"",SUM(C28:D28)/B28)</f>
        <v/>
      </c>
      <c r="AF28" s="29" t="str">
        <f t="array" ref="AF28">IF(ISERROR(AD28/B28),"",AD28/B28)</f>
        <v/>
      </c>
      <c r="AG28" s="29" t="str">
        <f t="array" ref="AG28">IF(ISERROR(SUM(M28:N28,E28,W28:Z28)/B28),"",SUM(M28:N28,E28,W28:Z28)/B28)</f>
        <v/>
      </c>
      <c r="AH28" s="29" t="str">
        <f t="array" ref="AH28">IF(ISERROR(SUM(C28:D28)/B28),"",SUM(C28:D28)/B28)</f>
        <v/>
      </c>
      <c r="AI28" s="29" t="str">
        <f t="array" ref="AI28">IF(ISERROR(SUM(F28:I28)/B28),"",SUM(F28:I28)/B28)</f>
        <v/>
      </c>
      <c r="AJ28" s="29" t="str">
        <f t="array" ref="AJ28">IF(ISERROR(SUM(J28:L28)/B28),"",SUM(J28:L28)/B28)</f>
        <v/>
      </c>
      <c r="AK28" s="29" t="str">
        <f t="array" ref="AK28">IF(ISERROR(SUM(O28:V28)/B28),"",SUM(O28:V28)/B28)</f>
        <v/>
      </c>
      <c r="AL28" s="29" t="str">
        <f t="array" ref="AL28">IF(ISERROR(SUM(AA28)/B28),"",SUM(AA28)/B28)</f>
        <v/>
      </c>
      <c r="AM28" s="29" t="str">
        <f t="array" ref="AM28">IF(ISERROR(AB28/B28),"",AB28/B28)</f>
        <v/>
      </c>
      <c r="AN28" s="30"/>
      <c r="AO28" s="30"/>
    </row>
    <row r="29" spans="1:41" s="3" customFormat="1" ht="20.25" hidden="1" customHeight="1">
      <c r="A29" s="36">
        <v>6504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28">
        <f t="shared" si="1"/>
        <v>0</v>
      </c>
      <c r="AD29" s="36">
        <f t="shared" si="0"/>
        <v>0</v>
      </c>
      <c r="AE29" s="29" t="str">
        <f t="array" ref="AE29">IF(ISERROR(SUM(C29:D29)/B29),"",SUM(C29:D29)/B29)</f>
        <v/>
      </c>
      <c r="AF29" s="29" t="str">
        <f t="array" ref="AF29">IF(ISERROR(AD29/B29),"",AD29/B29)</f>
        <v/>
      </c>
      <c r="AG29" s="29" t="str">
        <f t="array" ref="AG29">IF(ISERROR(SUM(M29:N29,E29,W29:Z29)/B29),"",SUM(M29:N29,E29,W29:Z29)/B29)</f>
        <v/>
      </c>
      <c r="AH29" s="29" t="str">
        <f t="array" ref="AH29">IF(ISERROR(SUM(C29:D29)/B29),"",SUM(C29:D29)/B29)</f>
        <v/>
      </c>
      <c r="AI29" s="29" t="str">
        <f t="array" ref="AI29">IF(ISERROR(SUM(F29:I29)/B29),"",SUM(F29:I29)/B29)</f>
        <v/>
      </c>
      <c r="AJ29" s="29" t="str">
        <f t="array" ref="AJ29">IF(ISERROR(SUM(J29:L29)/B29),"",SUM(J29:L29)/B29)</f>
        <v/>
      </c>
      <c r="AK29" s="29" t="str">
        <f t="array" ref="AK29">IF(ISERROR(SUM(O29:V29)/B29),"",SUM(O29:V29)/B29)</f>
        <v/>
      </c>
      <c r="AL29" s="29" t="str">
        <f t="array" ref="AL29">IF(ISERROR(SUM(AA29)/B29),"",SUM(AA29)/B29)</f>
        <v/>
      </c>
      <c r="AM29" s="29" t="str">
        <f t="array" ref="AM29">IF(ISERROR(AB29/B29),"",AB29/B29)</f>
        <v/>
      </c>
      <c r="AN29" s="30"/>
      <c r="AO29" s="30"/>
    </row>
    <row r="30" spans="1:41" s="3" customFormat="1" ht="20.25" hidden="1" customHeight="1">
      <c r="A30" s="36">
        <v>18501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28">
        <f t="shared" si="1"/>
        <v>0</v>
      </c>
      <c r="AD30" s="36">
        <f t="shared" si="0"/>
        <v>0</v>
      </c>
      <c r="AE30" s="29" t="str">
        <f t="array" ref="AE30">IF(ISERROR(SUM(C30:D30)/B30),"",SUM(C30:D30)/B30)</f>
        <v/>
      </c>
      <c r="AF30" s="29" t="str">
        <f t="array" ref="AF30">IF(ISERROR(AD30/B30),"",AD30/B30)</f>
        <v/>
      </c>
      <c r="AG30" s="29" t="str">
        <f t="array" ref="AG30">IF(ISERROR(SUM(M30:N30,E30,W30:Z30)/B30),"",SUM(M30:N30,E30,W30:Z30)/B30)</f>
        <v/>
      </c>
      <c r="AH30" s="29" t="str">
        <f t="array" ref="AH30">IF(ISERROR(SUM(C30:D30)/B30),"",SUM(C30:D30)/B30)</f>
        <v/>
      </c>
      <c r="AI30" s="29" t="str">
        <f t="array" ref="AI30">IF(ISERROR(SUM(F30:I30)/B30),"",SUM(F30:I30)/B30)</f>
        <v/>
      </c>
      <c r="AJ30" s="29" t="str">
        <f t="array" ref="AJ30">IF(ISERROR(SUM(J30:L30)/B30),"",SUM(J30:L30)/B30)</f>
        <v/>
      </c>
      <c r="AK30" s="29" t="str">
        <f t="array" ref="AK30">IF(ISERROR(SUM(O30:V30)/B30),"",SUM(O30:V30)/B30)</f>
        <v/>
      </c>
      <c r="AL30" s="29" t="str">
        <f t="array" ref="AL30">IF(ISERROR(SUM(AA30)/B30),"",SUM(AA30)/B30)</f>
        <v/>
      </c>
      <c r="AM30" s="29" t="str">
        <f t="array" ref="AM30">IF(ISERROR(AB30/B30),"",AB30/B30)</f>
        <v/>
      </c>
      <c r="AN30" s="30"/>
      <c r="AO30" s="30"/>
    </row>
    <row r="31" spans="1:41" s="3" customFormat="1" ht="20.25" hidden="1" customHeight="1">
      <c r="A31" s="36">
        <v>18502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28">
        <f t="shared" si="1"/>
        <v>0</v>
      </c>
      <c r="AD31" s="36">
        <f t="shared" si="0"/>
        <v>0</v>
      </c>
      <c r="AE31" s="29" t="str">
        <f t="array" ref="AE31">IF(ISERROR(SUM(C31:D31)/B31),"",SUM(C31:D31)/B31)</f>
        <v/>
      </c>
      <c r="AF31" s="29" t="str">
        <f t="array" ref="AF31">IF(ISERROR(AD31/B31),"",AD31/B31)</f>
        <v/>
      </c>
      <c r="AG31" s="29" t="str">
        <f t="array" ref="AG31">IF(ISERROR(SUM(M31:N31,E31,W31:Z31)/B31),"",SUM(M31:N31,E31,W31:Z31)/B31)</f>
        <v/>
      </c>
      <c r="AH31" s="29" t="str">
        <f t="array" ref="AH31">IF(ISERROR(SUM(C31:D31)/B31),"",SUM(C31:D31)/B31)</f>
        <v/>
      </c>
      <c r="AI31" s="29" t="str">
        <f t="array" ref="AI31">IF(ISERROR(SUM(F31:I31)/B31),"",SUM(F31:I31)/B31)</f>
        <v/>
      </c>
      <c r="AJ31" s="29" t="str">
        <f t="array" ref="AJ31">IF(ISERROR(SUM(J31:L31)/B31),"",SUM(J31:L31)/B31)</f>
        <v/>
      </c>
      <c r="AK31" s="29" t="str">
        <f t="array" ref="AK31">IF(ISERROR(SUM(O31:V31)/B31),"",SUM(O31:V31)/B31)</f>
        <v/>
      </c>
      <c r="AL31" s="29" t="str">
        <f t="array" ref="AL31">IF(ISERROR(SUM(AA31)/B31),"",SUM(AA31)/B31)</f>
        <v/>
      </c>
      <c r="AM31" s="29" t="str">
        <f t="array" ref="AM31">IF(ISERROR(AB31/B31),"",AB31/B31)</f>
        <v/>
      </c>
      <c r="AN31" s="30"/>
      <c r="AO31" s="30"/>
    </row>
    <row r="32" spans="1:41" s="3" customFormat="1" ht="20.25" hidden="1" customHeight="1">
      <c r="A32" s="36">
        <v>13001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28">
        <f t="shared" si="1"/>
        <v>0</v>
      </c>
      <c r="AD32" s="36">
        <f t="shared" si="0"/>
        <v>0</v>
      </c>
      <c r="AE32" s="29" t="str">
        <f t="array" ref="AE32">IF(ISERROR(SUM(C32:D32)/B32),"",SUM(C32:D32)/B32)</f>
        <v/>
      </c>
      <c r="AF32" s="29" t="str">
        <f t="array" ref="AF32">IF(ISERROR(AD32/B32),"",AD32/B32)</f>
        <v/>
      </c>
      <c r="AG32" s="29" t="str">
        <f t="array" ref="AG32">IF(ISERROR(SUM(M32:N32,E32,W32:Z32)/B32),"",SUM(M32:N32,E32,W32:Z32)/B32)</f>
        <v/>
      </c>
      <c r="AH32" s="29" t="str">
        <f t="array" ref="AH32">IF(ISERROR(SUM(C32:D32)/B32),"",SUM(C32:D32)/B32)</f>
        <v/>
      </c>
      <c r="AI32" s="29" t="str">
        <f t="array" ref="AI32">IF(ISERROR(SUM(F32:I32)/B32),"",SUM(F32:I32)/B32)</f>
        <v/>
      </c>
      <c r="AJ32" s="29" t="str">
        <f t="array" ref="AJ32">IF(ISERROR(SUM(J32:L32)/B32),"",SUM(J32:L32)/B32)</f>
        <v/>
      </c>
      <c r="AK32" s="29" t="str">
        <f t="array" ref="AK32">IF(ISERROR(SUM(O32:V32)/B32),"",SUM(O32:V32)/B32)</f>
        <v/>
      </c>
      <c r="AL32" s="29" t="str">
        <f t="array" ref="AL32">IF(ISERROR(SUM(AA32)/B32),"",SUM(AA32)/B32)</f>
        <v/>
      </c>
      <c r="AM32" s="29" t="str">
        <f t="array" ref="AM32">IF(ISERROR(AB32/B32),"",AB32/B32)</f>
        <v/>
      </c>
      <c r="AN32" s="30"/>
      <c r="AO32" s="30"/>
    </row>
    <row r="33" spans="1:41" s="3" customFormat="1" ht="20.25" customHeight="1">
      <c r="A33" s="36">
        <v>13002</v>
      </c>
      <c r="B33" s="36">
        <f>720-SUM(M33:N33,W33:Z33,E33)</f>
        <v>270</v>
      </c>
      <c r="C33" s="36">
        <v>0</v>
      </c>
      <c r="D33" s="36">
        <v>0</v>
      </c>
      <c r="E33" s="36">
        <v>0</v>
      </c>
      <c r="F33" s="36">
        <v>0</v>
      </c>
      <c r="G33" s="36">
        <v>0</v>
      </c>
      <c r="H33" s="36">
        <v>0</v>
      </c>
      <c r="I33" s="36">
        <v>0</v>
      </c>
      <c r="J33" s="36">
        <v>0</v>
      </c>
      <c r="K33" s="36">
        <v>0</v>
      </c>
      <c r="L33" s="36">
        <v>0</v>
      </c>
      <c r="M33" s="36">
        <v>0</v>
      </c>
      <c r="N33" s="36">
        <v>0</v>
      </c>
      <c r="O33" s="36">
        <v>0</v>
      </c>
      <c r="P33" s="36">
        <v>0</v>
      </c>
      <c r="Q33" s="36">
        <v>0</v>
      </c>
      <c r="R33" s="36">
        <v>0</v>
      </c>
      <c r="S33" s="36">
        <v>0</v>
      </c>
      <c r="T33" s="36">
        <v>0</v>
      </c>
      <c r="U33" s="36">
        <v>0</v>
      </c>
      <c r="V33" s="36">
        <v>0</v>
      </c>
      <c r="W33" s="36">
        <v>450</v>
      </c>
      <c r="X33" s="36">
        <v>0</v>
      </c>
      <c r="Y33" s="36">
        <v>0</v>
      </c>
      <c r="Z33" s="36">
        <v>0</v>
      </c>
      <c r="AA33" s="36">
        <v>0</v>
      </c>
      <c r="AB33" s="36">
        <v>0</v>
      </c>
      <c r="AC33" s="28">
        <f t="shared" si="1"/>
        <v>0</v>
      </c>
      <c r="AD33" s="36">
        <f t="shared" si="0"/>
        <v>270</v>
      </c>
      <c r="AE33" s="29">
        <f t="array" ref="AE33">IF(ISERROR(SUM(C33:D33)/B33),"",SUM(C33:D33)/B33)</f>
        <v>0</v>
      </c>
      <c r="AF33" s="29">
        <f t="array" ref="AF33">IF(ISERROR(AD33/B33),"",AD33/B33)</f>
        <v>1</v>
      </c>
      <c r="AG33" s="29">
        <f t="array" ref="AG33">IF(ISERROR(SUM(M33:N33,E33,W33:Z33)/B33),"",SUM(M33:N33,E33,W33:Z33)/B33)</f>
        <v>1.6666666666666667</v>
      </c>
      <c r="AH33" s="29">
        <f t="array" ref="AH33">IF(ISERROR(SUM(C33:D33)/B33),"",SUM(C33:D33)/B33)</f>
        <v>0</v>
      </c>
      <c r="AI33" s="29">
        <f t="array" ref="AI33">IF(ISERROR(SUM(F33:I33)/B33),"",SUM(F33:I33)/B33)</f>
        <v>0</v>
      </c>
      <c r="AJ33" s="29">
        <f t="array" ref="AJ33">IF(ISERROR(SUM(J33:L33)/B33),"",SUM(J33:L33)/B33)</f>
        <v>0</v>
      </c>
      <c r="AK33" s="29">
        <f t="array" ref="AK33">IF(ISERROR(SUM(O33:V33)/B33),"",SUM(O33:V33)/B33)</f>
        <v>0</v>
      </c>
      <c r="AL33" s="29">
        <f t="array" ref="AL33">IF(ISERROR(SUM(AA33)/B33),"",SUM(AA33)/B33)</f>
        <v>0</v>
      </c>
      <c r="AM33" s="29">
        <f t="array" ref="AM33">IF(ISERROR(AB33/B33),"",AB33/B33)</f>
        <v>0</v>
      </c>
      <c r="AN33" s="30"/>
      <c r="AO33" s="30"/>
    </row>
    <row r="34" spans="1:41" ht="15.75">
      <c r="A34" s="16" t="s">
        <v>48</v>
      </c>
      <c r="B34" s="17">
        <f>SUM(B7:B33)</f>
        <v>2020</v>
      </c>
      <c r="C34" s="17">
        <f t="shared" ref="C34:AB34" si="2">SUM(C7:C33)</f>
        <v>0</v>
      </c>
      <c r="D34" s="17">
        <f t="shared" si="2"/>
        <v>0</v>
      </c>
      <c r="E34" s="17">
        <f t="shared" si="2"/>
        <v>0</v>
      </c>
      <c r="F34" s="17">
        <f t="shared" si="2"/>
        <v>0</v>
      </c>
      <c r="G34" s="17">
        <f t="shared" si="2"/>
        <v>0</v>
      </c>
      <c r="H34" s="17">
        <f t="shared" si="2"/>
        <v>0</v>
      </c>
      <c r="I34" s="17">
        <f t="shared" si="2"/>
        <v>0</v>
      </c>
      <c r="J34" s="17">
        <f t="shared" si="2"/>
        <v>0</v>
      </c>
      <c r="K34" s="17">
        <f t="shared" si="2"/>
        <v>0</v>
      </c>
      <c r="L34" s="17">
        <f t="shared" si="2"/>
        <v>0</v>
      </c>
      <c r="M34" s="17">
        <f t="shared" si="2"/>
        <v>0</v>
      </c>
      <c r="N34" s="17">
        <f t="shared" si="2"/>
        <v>0</v>
      </c>
      <c r="O34" s="17">
        <f t="shared" si="2"/>
        <v>0</v>
      </c>
      <c r="P34" s="17">
        <f t="shared" si="2"/>
        <v>0</v>
      </c>
      <c r="Q34" s="17">
        <f t="shared" si="2"/>
        <v>0</v>
      </c>
      <c r="R34" s="17">
        <f t="shared" si="2"/>
        <v>0</v>
      </c>
      <c r="S34" s="17">
        <f t="shared" si="2"/>
        <v>0</v>
      </c>
      <c r="T34" s="17">
        <f t="shared" si="2"/>
        <v>0</v>
      </c>
      <c r="U34" s="17">
        <f t="shared" si="2"/>
        <v>0</v>
      </c>
      <c r="V34" s="17">
        <f t="shared" si="2"/>
        <v>0</v>
      </c>
      <c r="W34" s="17">
        <f t="shared" si="2"/>
        <v>780</v>
      </c>
      <c r="X34" s="17">
        <f t="shared" si="2"/>
        <v>80</v>
      </c>
      <c r="Y34" s="17">
        <f t="shared" si="2"/>
        <v>0</v>
      </c>
      <c r="Z34" s="17">
        <f t="shared" si="2"/>
        <v>0</v>
      </c>
      <c r="AA34" s="17">
        <f t="shared" si="2"/>
        <v>0</v>
      </c>
      <c r="AB34" s="17">
        <f t="shared" si="2"/>
        <v>0</v>
      </c>
      <c r="AC34" s="28">
        <f t="shared" si="1"/>
        <v>0</v>
      </c>
      <c r="AD34" s="17">
        <f>SUM(AD7:AD33)</f>
        <v>2020</v>
      </c>
      <c r="AE34" s="29">
        <f t="array" ref="AE34">IF(ISERROR(SUM(C34:D34)/B34),"",SUM(C34:D34)/B34)</f>
        <v>0</v>
      </c>
      <c r="AF34" s="29">
        <f t="array" ref="AF34">IF(ISERROR(AD34/B34),"",AD34/B34)</f>
        <v>1</v>
      </c>
      <c r="AG34" s="29">
        <f t="array" ref="AG34">IF(ISERROR(SUM(M34:N34,E34,W34:Z34)/B34),"",SUM(M34:N34,E34,W34:Z34)/B34)</f>
        <v>0.42574257425742573</v>
      </c>
      <c r="AH34" s="29">
        <f t="array" ref="AH34">IF(ISERROR(SUM(C34:D34)/B34),"",SUM(C34:D34)/B34)</f>
        <v>0</v>
      </c>
      <c r="AI34" s="29">
        <f t="array" ref="AI34">IF(ISERROR(SUM(F34:I34)/B34),"",SUM(F34:I34)/B34)</f>
        <v>0</v>
      </c>
      <c r="AJ34" s="29">
        <f t="array" ref="AJ34">IF(ISERROR(SUM(J34:L34)/B34),"",SUM(J34:L34)/B34)</f>
        <v>0</v>
      </c>
      <c r="AK34" s="29">
        <f t="array" ref="AK34">IF(ISERROR(SUM(O34:V34)/B34),"",SUM(O34:V34)/B34)</f>
        <v>0</v>
      </c>
      <c r="AL34" s="29">
        <f t="array" ref="AL34">IF(ISERROR(SUM(AA34)/B34),"",SUM(AA34)/B34)</f>
        <v>0</v>
      </c>
      <c r="AM34" s="29">
        <f t="array" ref="AM34">IF(ISERROR(AB34/B34),"",AB34/B34)</f>
        <v>0</v>
      </c>
      <c r="AN34" s="31"/>
      <c r="AO34" s="31"/>
    </row>
    <row r="35" spans="1:41" s="3" customFormat="1" ht="19.5" hidden="1" customHeight="1">
      <c r="A35" s="36">
        <v>2501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28">
        <f t="shared" si="1"/>
        <v>0</v>
      </c>
      <c r="AD35" s="36">
        <f t="shared" ref="AD35:AD61" si="3">B35+N35+M35-AC35</f>
        <v>0</v>
      </c>
      <c r="AE35" s="29" t="str">
        <f t="array" ref="AE35">IF(ISERROR(SUM(C35:D35)/B35),"",SUM(C35:D35)/B35)</f>
        <v/>
      </c>
      <c r="AF35" s="29" t="str">
        <f t="array" ref="AF35">IF(ISERROR(AD35/B35),"",AD35/B35)</f>
        <v/>
      </c>
      <c r="AG35" s="29" t="str">
        <f t="array" ref="AG35">IF(ISERROR(SUM(M35:N35,E35,W35:Z35)/B35),"",SUM(M35:N35,E35,W35:Z35)/B35)</f>
        <v/>
      </c>
      <c r="AH35" s="29" t="str">
        <f t="array" ref="AH35">IF(ISERROR(SUM(C35:D35)/B35),"",SUM(C35:D35)/B35)</f>
        <v/>
      </c>
      <c r="AI35" s="29" t="str">
        <f t="array" ref="AI35">IF(ISERROR(SUM(F35:I35)/B35),"",SUM(F35:I35)/B35)</f>
        <v/>
      </c>
      <c r="AJ35" s="29" t="str">
        <f t="array" ref="AJ35">IF(ISERROR(SUM(J35:L35)/B35),"",SUM(J35:L35)/B35)</f>
        <v/>
      </c>
      <c r="AK35" s="29" t="str">
        <f t="array" ref="AK35">IF(ISERROR(SUM(O35:V35)/B35),"",SUM(O35:V35)/B35)</f>
        <v/>
      </c>
      <c r="AL35" s="29" t="str">
        <f t="array" ref="AL35">IF(ISERROR(SUM(AA35)/B35),"",SUM(AA35)/B35)</f>
        <v/>
      </c>
      <c r="AM35" s="29" t="str">
        <f t="array" ref="AM35">IF(ISERROR(AB35/B35),"",AB35/B35)</f>
        <v/>
      </c>
      <c r="AN35" s="30"/>
      <c r="AO35" s="30"/>
    </row>
    <row r="36" spans="1:41" s="3" customFormat="1" ht="19.5" hidden="1" customHeight="1">
      <c r="A36" s="36">
        <v>2502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28">
        <f t="shared" si="1"/>
        <v>0</v>
      </c>
      <c r="AD36" s="36">
        <f t="shared" si="3"/>
        <v>0</v>
      </c>
      <c r="AE36" s="29" t="str">
        <f t="array" ref="AE36">IF(ISERROR(SUM(C36:D36)/B36),"",SUM(C36:D36)/B36)</f>
        <v/>
      </c>
      <c r="AF36" s="29" t="str">
        <f t="array" ref="AF36">IF(ISERROR(AD36/B36),"",AD36/B36)</f>
        <v/>
      </c>
      <c r="AG36" s="29" t="str">
        <f t="array" ref="AG36">IF(ISERROR(SUM(M36:N36,E36,W36:Z36)/B36),"",SUM(M36:N36,E36,W36:Z36)/B36)</f>
        <v/>
      </c>
      <c r="AH36" s="29" t="str">
        <f t="array" ref="AH36">IF(ISERROR(SUM(C36:D36)/B36),"",SUM(C36:D36)/B36)</f>
        <v/>
      </c>
      <c r="AI36" s="29" t="str">
        <f t="array" ref="AI36">IF(ISERROR(SUM(F36:I36)/B36),"",SUM(F36:I36)/B36)</f>
        <v/>
      </c>
      <c r="AJ36" s="29" t="str">
        <f t="array" ref="AJ36">IF(ISERROR(SUM(J36:L36)/B36),"",SUM(J36:L36)/B36)</f>
        <v/>
      </c>
      <c r="AK36" s="29" t="str">
        <f t="array" ref="AK36">IF(ISERROR(SUM(O36:V36)/B36),"",SUM(O36:V36)/B36)</f>
        <v/>
      </c>
      <c r="AL36" s="29" t="str">
        <f t="array" ref="AL36">IF(ISERROR(SUM(AA36)/B36),"",SUM(AA36)/B36)</f>
        <v/>
      </c>
      <c r="AM36" s="29" t="str">
        <f t="array" ref="AM36">IF(ISERROR(AB36/B36),"",AB36/B36)</f>
        <v/>
      </c>
      <c r="AN36" s="30"/>
      <c r="AO36" s="30"/>
    </row>
    <row r="37" spans="1:41" s="3" customFormat="1" ht="19.5" hidden="1" customHeight="1">
      <c r="A37" s="36">
        <v>2503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28">
        <f t="shared" si="1"/>
        <v>0</v>
      </c>
      <c r="AD37" s="36">
        <f t="shared" si="3"/>
        <v>0</v>
      </c>
      <c r="AE37" s="29" t="str">
        <f t="array" ref="AE37">IF(ISERROR(SUM(C37:D37)/B37),"",SUM(C37:D37)/B37)</f>
        <v/>
      </c>
      <c r="AF37" s="29" t="str">
        <f t="array" ref="AF37">IF(ISERROR(AD37/B37),"",AD37/B37)</f>
        <v/>
      </c>
      <c r="AG37" s="29" t="str">
        <f t="array" ref="AG37">IF(ISERROR(SUM(M37:N37,E37,W37:Z37)/B37),"",SUM(M37:N37,E37,W37:Z37)/B37)</f>
        <v/>
      </c>
      <c r="AH37" s="29" t="str">
        <f t="array" ref="AH37">IF(ISERROR(SUM(C37:D37)/B37),"",SUM(C37:D37)/B37)</f>
        <v/>
      </c>
      <c r="AI37" s="29" t="str">
        <f t="array" ref="AI37">IF(ISERROR(SUM(F37:I37)/B37),"",SUM(F37:I37)/B37)</f>
        <v/>
      </c>
      <c r="AJ37" s="29" t="str">
        <f t="array" ref="AJ37">IF(ISERROR(SUM(J37:L37)/B37),"",SUM(J37:L37)/B37)</f>
        <v/>
      </c>
      <c r="AK37" s="29" t="str">
        <f t="array" ref="AK37">IF(ISERROR(SUM(O37:V37)/B37),"",SUM(O37:V37)/B37)</f>
        <v/>
      </c>
      <c r="AL37" s="29" t="str">
        <f t="array" ref="AL37">IF(ISERROR(SUM(AA37)/B37),"",SUM(AA37)/B37)</f>
        <v/>
      </c>
      <c r="AM37" s="29" t="str">
        <f t="array" ref="AM37">IF(ISERROR(AB37/B37),"",AB37/B37)</f>
        <v/>
      </c>
      <c r="AN37" s="30"/>
      <c r="AO37" s="30"/>
    </row>
    <row r="38" spans="1:41" s="3" customFormat="1" ht="19.5" hidden="1" customHeight="1">
      <c r="A38" s="36">
        <v>2504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28">
        <f t="shared" si="1"/>
        <v>0</v>
      </c>
      <c r="AD38" s="36">
        <f t="shared" si="3"/>
        <v>0</v>
      </c>
      <c r="AE38" s="29" t="str">
        <f t="array" ref="AE38">IF(ISERROR(SUM(C38:D38)/B38),"",SUM(C38:D38)/B38)</f>
        <v/>
      </c>
      <c r="AF38" s="29" t="str">
        <f t="array" ref="AF38">IF(ISERROR(AD38/B38),"",AD38/B38)</f>
        <v/>
      </c>
      <c r="AG38" s="29" t="str">
        <f t="array" ref="AG38">IF(ISERROR(SUM(M38:N38,E38,W38:Z38)/B38),"",SUM(M38:N38,E38,W38:Z38)/B38)</f>
        <v/>
      </c>
      <c r="AH38" s="29" t="str">
        <f t="array" ref="AH38">IF(ISERROR(SUM(C38:D38)/B38),"",SUM(C38:D38)/B38)</f>
        <v/>
      </c>
      <c r="AI38" s="29" t="str">
        <f t="array" ref="AI38">IF(ISERROR(SUM(F38:I38)/B38),"",SUM(F38:I38)/B38)</f>
        <v/>
      </c>
      <c r="AJ38" s="29" t="str">
        <f t="array" ref="AJ38">IF(ISERROR(SUM(J38:L38)/B38),"",SUM(J38:L38)/B38)</f>
        <v/>
      </c>
      <c r="AK38" s="29" t="str">
        <f t="array" ref="AK38">IF(ISERROR(SUM(O38:V38)/B38),"",SUM(O38:V38)/B38)</f>
        <v/>
      </c>
      <c r="AL38" s="29" t="str">
        <f t="array" ref="AL38">IF(ISERROR(SUM(AA38)/B38),"",SUM(AA38)/B38)</f>
        <v/>
      </c>
      <c r="AM38" s="29" t="str">
        <f t="array" ref="AM38">IF(ISERROR(AB38/B38),"",AB38/B38)</f>
        <v/>
      </c>
      <c r="AN38" s="30"/>
      <c r="AO38" s="30"/>
    </row>
    <row r="39" spans="1:41" s="3" customFormat="1" ht="19.5" hidden="1" customHeight="1">
      <c r="A39" s="36">
        <v>2505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28">
        <f t="shared" si="1"/>
        <v>0</v>
      </c>
      <c r="AD39" s="36">
        <f t="shared" si="3"/>
        <v>0</v>
      </c>
      <c r="AE39" s="29" t="str">
        <f t="array" ref="AE39">IF(ISERROR(SUM(C39:D39)/B39),"",SUM(C39:D39)/B39)</f>
        <v/>
      </c>
      <c r="AF39" s="29" t="str">
        <f t="array" ref="AF39">IF(ISERROR(AD39/B39),"",AD39/B39)</f>
        <v/>
      </c>
      <c r="AG39" s="29" t="str">
        <f t="array" ref="AG39">IF(ISERROR(SUM(M39:N39,E39,W39:Z39)/B39),"",SUM(M39:N39,E39,W39:Z39)/B39)</f>
        <v/>
      </c>
      <c r="AH39" s="29" t="str">
        <f t="array" ref="AH39">IF(ISERROR(SUM(C39:D39)/B39),"",SUM(C39:D39)/B39)</f>
        <v/>
      </c>
      <c r="AI39" s="29" t="str">
        <f t="array" ref="AI39">IF(ISERROR(SUM(F39:I39)/B39),"",SUM(F39:I39)/B39)</f>
        <v/>
      </c>
      <c r="AJ39" s="29" t="str">
        <f t="array" ref="AJ39">IF(ISERROR(SUM(J39:L39)/B39),"",SUM(J39:L39)/B39)</f>
        <v/>
      </c>
      <c r="AK39" s="29" t="str">
        <f t="array" ref="AK39">IF(ISERROR(SUM(O39:V39)/B39),"",SUM(O39:V39)/B39)</f>
        <v/>
      </c>
      <c r="AL39" s="29" t="str">
        <f t="array" ref="AL39">IF(ISERROR(SUM(AA39)/B39),"",SUM(AA39)/B39)</f>
        <v/>
      </c>
      <c r="AM39" s="29" t="str">
        <f t="array" ref="AM39">IF(ISERROR(AB39/B39),"",AB39/B39)</f>
        <v/>
      </c>
      <c r="AN39" s="30"/>
      <c r="AO39" s="30"/>
    </row>
    <row r="40" spans="1:41" s="3" customFormat="1" ht="19.5" hidden="1" customHeight="1">
      <c r="A40" s="36">
        <v>2506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28">
        <f t="shared" si="1"/>
        <v>0</v>
      </c>
      <c r="AD40" s="36">
        <f t="shared" si="3"/>
        <v>0</v>
      </c>
      <c r="AE40" s="29" t="str">
        <f t="array" ref="AE40">IF(ISERROR(SUM(C40:D40)/B40),"",SUM(C40:D40)/B40)</f>
        <v/>
      </c>
      <c r="AF40" s="29" t="str">
        <f t="array" ref="AF40">IF(ISERROR(AD40/B40),"",AD40/B40)</f>
        <v/>
      </c>
      <c r="AG40" s="29" t="str">
        <f t="array" ref="AG40">IF(ISERROR(SUM(M40:N40,E40,W40:Z40)/B40),"",SUM(M40:N40,E40,W40:Z40)/B40)</f>
        <v/>
      </c>
      <c r="AH40" s="29" t="str">
        <f t="array" ref="AH40">IF(ISERROR(SUM(C40:D40)/B40),"",SUM(C40:D40)/B40)</f>
        <v/>
      </c>
      <c r="AI40" s="29" t="str">
        <f t="array" ref="AI40">IF(ISERROR(SUM(F40:I40)/B40),"",SUM(F40:I40)/B40)</f>
        <v/>
      </c>
      <c r="AJ40" s="29" t="str">
        <f t="array" ref="AJ40">IF(ISERROR(SUM(J40:L40)/B40),"",SUM(J40:L40)/B40)</f>
        <v/>
      </c>
      <c r="AK40" s="29" t="str">
        <f t="array" ref="AK40">IF(ISERROR(SUM(O40:V40)/B40),"",SUM(O40:V40)/B40)</f>
        <v/>
      </c>
      <c r="AL40" s="29" t="str">
        <f t="array" ref="AL40">IF(ISERROR(SUM(AA40)/B40),"",SUM(AA40)/B40)</f>
        <v/>
      </c>
      <c r="AM40" s="29" t="str">
        <f t="array" ref="AM40">IF(ISERROR(AB40/B40),"",AB40/B40)</f>
        <v/>
      </c>
      <c r="AN40" s="30"/>
      <c r="AO40" s="30"/>
    </row>
    <row r="41" spans="1:41" s="3" customFormat="1" ht="19.5" hidden="1" customHeight="1">
      <c r="A41" s="36">
        <v>2507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28">
        <f t="shared" si="1"/>
        <v>0</v>
      </c>
      <c r="AD41" s="36">
        <f t="shared" si="3"/>
        <v>0</v>
      </c>
      <c r="AE41" s="29" t="str">
        <f t="array" ref="AE41">IF(ISERROR(SUM(C41:D41)/B41),"",SUM(C41:D41)/B41)</f>
        <v/>
      </c>
      <c r="AF41" s="29" t="str">
        <f t="array" ref="AF41">IF(ISERROR(AD41/B41),"",AD41/B41)</f>
        <v/>
      </c>
      <c r="AG41" s="29" t="str">
        <f t="array" ref="AG41">IF(ISERROR(SUM(M41:N41,E41,W41:Z41)/B41),"",SUM(M41:N41,E41,W41:Z41)/B41)</f>
        <v/>
      </c>
      <c r="AH41" s="29" t="str">
        <f t="array" ref="AH41">IF(ISERROR(SUM(C41:D41)/B41),"",SUM(C41:D41)/B41)</f>
        <v/>
      </c>
      <c r="AI41" s="29" t="str">
        <f t="array" ref="AI41">IF(ISERROR(SUM(F41:I41)/B41),"",SUM(F41:I41)/B41)</f>
        <v/>
      </c>
      <c r="AJ41" s="29" t="str">
        <f t="array" ref="AJ41">IF(ISERROR(SUM(J41:L41)/B41),"",SUM(J41:L41)/B41)</f>
        <v/>
      </c>
      <c r="AK41" s="29" t="str">
        <f t="array" ref="AK41">IF(ISERROR(SUM(O41:V41)/B41),"",SUM(O41:V41)/B41)</f>
        <v/>
      </c>
      <c r="AL41" s="29" t="str">
        <f t="array" ref="AL41">IF(ISERROR(SUM(AA41)/B41),"",SUM(AA41)/B41)</f>
        <v/>
      </c>
      <c r="AM41" s="29" t="str">
        <f t="array" ref="AM41">IF(ISERROR(AB41/B41),"",AB41/B41)</f>
        <v/>
      </c>
      <c r="AN41" s="30"/>
      <c r="AO41" s="30"/>
    </row>
    <row r="42" spans="1:41" s="3" customFormat="1" ht="19.5" hidden="1" customHeight="1">
      <c r="A42" s="36">
        <v>2508</v>
      </c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28">
        <f t="shared" si="1"/>
        <v>0</v>
      </c>
      <c r="AD42" s="36">
        <f t="shared" si="3"/>
        <v>0</v>
      </c>
      <c r="AE42" s="29" t="str">
        <f t="array" ref="AE42">IF(ISERROR(SUM(C42:D42)/B42),"",SUM(C42:D42)/B42)</f>
        <v/>
      </c>
      <c r="AF42" s="29" t="str">
        <f t="array" ref="AF42">IF(ISERROR(AD42/B42),"",AD42/B42)</f>
        <v/>
      </c>
      <c r="AG42" s="29" t="str">
        <f t="array" ref="AG42">IF(ISERROR(SUM(M42:N42,E42,W42:Z42)/B42),"",SUM(M42:N42,E42,W42:Z42)/B42)</f>
        <v/>
      </c>
      <c r="AH42" s="29" t="str">
        <f t="array" ref="AH42">IF(ISERROR(SUM(C42:D42)/B42),"",SUM(C42:D42)/B42)</f>
        <v/>
      </c>
      <c r="AI42" s="29" t="str">
        <f t="array" ref="AI42">IF(ISERROR(SUM(F42:I42)/B42),"",SUM(F42:I42)/B42)</f>
        <v/>
      </c>
      <c r="AJ42" s="29" t="str">
        <f t="array" ref="AJ42">IF(ISERROR(SUM(J42:L42)/B42),"",SUM(J42:L42)/B42)</f>
        <v/>
      </c>
      <c r="AK42" s="29" t="str">
        <f t="array" ref="AK42">IF(ISERROR(SUM(O42:V42)/B42),"",SUM(O42:V42)/B42)</f>
        <v/>
      </c>
      <c r="AL42" s="29" t="str">
        <f t="array" ref="AL42">IF(ISERROR(SUM(AA42)/B42),"",SUM(AA42)/B42)</f>
        <v/>
      </c>
      <c r="AM42" s="29" t="str">
        <f t="array" ref="AM42">IF(ISERROR(AB42/B42),"",AB42/B42)</f>
        <v/>
      </c>
      <c r="AN42" s="30"/>
      <c r="AO42" s="30"/>
    </row>
    <row r="43" spans="1:41" s="3" customFormat="1" ht="19.5" hidden="1" customHeight="1">
      <c r="A43" s="36">
        <v>2509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28">
        <f t="shared" si="1"/>
        <v>0</v>
      </c>
      <c r="AD43" s="36">
        <f t="shared" si="3"/>
        <v>0</v>
      </c>
      <c r="AE43" s="29" t="str">
        <f t="array" ref="AE43">IF(ISERROR(SUM(C43:D43)/B43),"",SUM(C43:D43)/B43)</f>
        <v/>
      </c>
      <c r="AF43" s="29" t="str">
        <f t="array" ref="AF43">IF(ISERROR(AD43/B43),"",AD43/B43)</f>
        <v/>
      </c>
      <c r="AG43" s="29" t="str">
        <f t="array" ref="AG43">IF(ISERROR(SUM(M43:N43,E43,W43:Z43)/B43),"",SUM(M43:N43,E43,W43:Z43)/B43)</f>
        <v/>
      </c>
      <c r="AH43" s="29" t="str">
        <f t="array" ref="AH43">IF(ISERROR(SUM(C43:D43)/B43),"",SUM(C43:D43)/B43)</f>
        <v/>
      </c>
      <c r="AI43" s="29" t="str">
        <f t="array" ref="AI43">IF(ISERROR(SUM(F43:I43)/B43),"",SUM(F43:I43)/B43)</f>
        <v/>
      </c>
      <c r="AJ43" s="29" t="str">
        <f t="array" ref="AJ43">IF(ISERROR(SUM(J43:L43)/B43),"",SUM(J43:L43)/B43)</f>
        <v/>
      </c>
      <c r="AK43" s="29" t="str">
        <f t="array" ref="AK43">IF(ISERROR(SUM(O43:V43)/B43),"",SUM(O43:V43)/B43)</f>
        <v/>
      </c>
      <c r="AL43" s="29" t="str">
        <f t="array" ref="AL43">IF(ISERROR(SUM(AA43)/B43),"",SUM(AA43)/B43)</f>
        <v/>
      </c>
      <c r="AM43" s="29" t="str">
        <f t="array" ref="AM43">IF(ISERROR(AB43/B43),"",AB43/B43)</f>
        <v/>
      </c>
      <c r="AN43" s="30"/>
      <c r="AO43" s="30"/>
    </row>
    <row r="44" spans="1:41" s="3" customFormat="1" ht="19.5" hidden="1" customHeight="1">
      <c r="A44" s="36">
        <v>2510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28">
        <f t="shared" si="1"/>
        <v>0</v>
      </c>
      <c r="AD44" s="36">
        <f t="shared" si="3"/>
        <v>0</v>
      </c>
      <c r="AE44" s="29" t="str">
        <f t="array" ref="AE44">IF(ISERROR(SUM(C44:D44)/B44),"",SUM(C44:D44)/B44)</f>
        <v/>
      </c>
      <c r="AF44" s="29" t="str">
        <f t="array" ref="AF44">IF(ISERROR(AD44/B44),"",AD44/B44)</f>
        <v/>
      </c>
      <c r="AG44" s="29" t="str">
        <f t="array" ref="AG44">IF(ISERROR(SUM(M44:N44,E44,W44:Z44)/B44),"",SUM(M44:N44,E44,W44:Z44)/B44)</f>
        <v/>
      </c>
      <c r="AH44" s="29" t="str">
        <f t="array" ref="AH44">IF(ISERROR(SUM(C44:D44)/B44),"",SUM(C44:D44)/B44)</f>
        <v/>
      </c>
      <c r="AI44" s="29" t="str">
        <f t="array" ref="AI44">IF(ISERROR(SUM(F44:I44)/B44),"",SUM(F44:I44)/B44)</f>
        <v/>
      </c>
      <c r="AJ44" s="29" t="str">
        <f t="array" ref="AJ44">IF(ISERROR(SUM(J44:L44)/B44),"",SUM(J44:L44)/B44)</f>
        <v/>
      </c>
      <c r="AK44" s="29" t="str">
        <f t="array" ref="AK44">IF(ISERROR(SUM(O44:V44)/B44),"",SUM(O44:V44)/B44)</f>
        <v/>
      </c>
      <c r="AL44" s="29" t="str">
        <f t="array" ref="AL44">IF(ISERROR(SUM(AA44)/B44),"",SUM(AA44)/B44)</f>
        <v/>
      </c>
      <c r="AM44" s="29" t="str">
        <f t="array" ref="AM44">IF(ISERROR(AB44/B44),"",AB44/B44)</f>
        <v/>
      </c>
      <c r="AN44" s="30"/>
      <c r="AO44" s="30"/>
    </row>
    <row r="45" spans="1:41" s="3" customFormat="1" ht="19.5" hidden="1" customHeight="1">
      <c r="A45" s="36">
        <v>3002</v>
      </c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28">
        <f t="shared" si="1"/>
        <v>0</v>
      </c>
      <c r="AD45" s="36">
        <f t="shared" si="3"/>
        <v>0</v>
      </c>
      <c r="AE45" s="29" t="str">
        <f t="array" ref="AE45">IF(ISERROR(SUM(C45:D45)/B45),"",SUM(C45:D45)/B45)</f>
        <v/>
      </c>
      <c r="AF45" s="29" t="str">
        <f t="array" ref="AF45">IF(ISERROR(AD45/B45),"",AD45/B45)</f>
        <v/>
      </c>
      <c r="AG45" s="29" t="str">
        <f t="array" ref="AG45">IF(ISERROR(SUM(M45:N45,E45,W45:Z45)/B45),"",SUM(M45:N45,E45,W45:Z45)/B45)</f>
        <v/>
      </c>
      <c r="AH45" s="29" t="str">
        <f t="array" ref="AH45">IF(ISERROR(SUM(C45:D45)/B45),"",SUM(C45:D45)/B45)</f>
        <v/>
      </c>
      <c r="AI45" s="29" t="str">
        <f t="array" ref="AI45">IF(ISERROR(SUM(F45:I45)/B45),"",SUM(F45:I45)/B45)</f>
        <v/>
      </c>
      <c r="AJ45" s="29" t="str">
        <f t="array" ref="AJ45">IF(ISERROR(SUM(J45:L45)/B45),"",SUM(J45:L45)/B45)</f>
        <v/>
      </c>
      <c r="AK45" s="29" t="str">
        <f t="array" ref="AK45">IF(ISERROR(SUM(O45:V45)/B45),"",SUM(O45:V45)/B45)</f>
        <v/>
      </c>
      <c r="AL45" s="29" t="str">
        <f t="array" ref="AL45">IF(ISERROR(SUM(AA45)/B45),"",SUM(AA45)/B45)</f>
        <v/>
      </c>
      <c r="AM45" s="29" t="str">
        <f t="array" ref="AM45">IF(ISERROR(AB45/B45),"",AB45/B45)</f>
        <v/>
      </c>
      <c r="AN45" s="30"/>
      <c r="AO45" s="30"/>
    </row>
    <row r="46" spans="1:41" s="3" customFormat="1" ht="19.5" hidden="1" customHeight="1">
      <c r="A46" s="36">
        <v>3003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28">
        <f t="shared" si="1"/>
        <v>0</v>
      </c>
      <c r="AD46" s="36">
        <f t="shared" si="3"/>
        <v>0</v>
      </c>
      <c r="AE46" s="29" t="str">
        <f t="array" ref="AE46">IF(ISERROR(SUM(C46:D46)/B46),"",SUM(C46:D46)/B46)</f>
        <v/>
      </c>
      <c r="AF46" s="29" t="str">
        <f t="array" ref="AF46">IF(ISERROR(AD46/B46),"",AD46/B46)</f>
        <v/>
      </c>
      <c r="AG46" s="29" t="str">
        <f t="array" ref="AG46">IF(ISERROR(SUM(M46:N46,E46,W46:Z46)/B46),"",SUM(M46:N46,E46,W46:Z46)/B46)</f>
        <v/>
      </c>
      <c r="AH46" s="29" t="str">
        <f t="array" ref="AH46">IF(ISERROR(SUM(C46:D46)/B46),"",SUM(C46:D46)/B46)</f>
        <v/>
      </c>
      <c r="AI46" s="29" t="str">
        <f t="array" ref="AI46">IF(ISERROR(SUM(F46:I46)/B46),"",SUM(F46:I46)/B46)</f>
        <v/>
      </c>
      <c r="AJ46" s="29" t="str">
        <f t="array" ref="AJ46">IF(ISERROR(SUM(J46:L46)/B46),"",SUM(J46:L46)/B46)</f>
        <v/>
      </c>
      <c r="AK46" s="29" t="str">
        <f t="array" ref="AK46">IF(ISERROR(SUM(O46:V46)/B46),"",SUM(O46:V46)/B46)</f>
        <v/>
      </c>
      <c r="AL46" s="29" t="str">
        <f t="array" ref="AL46">IF(ISERROR(SUM(AA46)/B46),"",SUM(AA46)/B46)</f>
        <v/>
      </c>
      <c r="AM46" s="29" t="str">
        <f t="array" ref="AM46">IF(ISERROR(AB46/B46),"",AB46/B46)</f>
        <v/>
      </c>
      <c r="AN46" s="30"/>
      <c r="AO46" s="30"/>
    </row>
    <row r="47" spans="1:41" s="3" customFormat="1" ht="19.5" customHeight="1">
      <c r="A47" s="36">
        <v>3004</v>
      </c>
      <c r="B47" s="36">
        <f>720-SUM(M47:N47,W47:Z47,E47)</f>
        <v>280</v>
      </c>
      <c r="C47" s="36">
        <v>0</v>
      </c>
      <c r="D47" s="36">
        <v>0</v>
      </c>
      <c r="E47" s="36">
        <v>0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36">
        <v>0</v>
      </c>
      <c r="L47" s="36">
        <v>0</v>
      </c>
      <c r="M47" s="36">
        <v>30</v>
      </c>
      <c r="N47" s="36">
        <v>0</v>
      </c>
      <c r="O47" s="36">
        <v>20</v>
      </c>
      <c r="P47" s="36">
        <v>0</v>
      </c>
      <c r="Q47" s="36">
        <v>0</v>
      </c>
      <c r="R47" s="36">
        <v>0</v>
      </c>
      <c r="S47" s="36">
        <v>0</v>
      </c>
      <c r="T47" s="36">
        <v>0</v>
      </c>
      <c r="U47" s="36">
        <v>0</v>
      </c>
      <c r="V47" s="36">
        <v>0</v>
      </c>
      <c r="W47" s="36">
        <v>0</v>
      </c>
      <c r="X47" s="36">
        <v>20</v>
      </c>
      <c r="Y47" s="36">
        <v>0</v>
      </c>
      <c r="Z47" s="36">
        <v>390</v>
      </c>
      <c r="AA47" s="36">
        <v>0</v>
      </c>
      <c r="AB47" s="36">
        <v>0</v>
      </c>
      <c r="AC47" s="28">
        <f t="shared" si="1"/>
        <v>20</v>
      </c>
      <c r="AD47" s="36">
        <f t="shared" si="3"/>
        <v>290</v>
      </c>
      <c r="AE47" s="29">
        <f t="array" ref="AE47">IF(ISERROR(SUM(C47:D47)/B47),"",SUM(C47:D47)/B47)</f>
        <v>0</v>
      </c>
      <c r="AF47" s="29">
        <f t="array" ref="AF47">IF(ISERROR(AD47/B47),"",AD47/B47)</f>
        <v>1.0357142857142858</v>
      </c>
      <c r="AG47" s="29">
        <f t="array" ref="AG47">IF(ISERROR(SUM(M47:N47,E47,W47:Z47)/B47),"",SUM(M47:N47,E47,W47:Z47)/B47)</f>
        <v>1.5714285714285714</v>
      </c>
      <c r="AH47" s="29">
        <f t="array" ref="AH47">IF(ISERROR(SUM(C47:D47)/B47),"",SUM(C47:D47)/B47)</f>
        <v>0</v>
      </c>
      <c r="AI47" s="29">
        <f t="array" ref="AI47">IF(ISERROR(SUM(F47:I47)/B47),"",SUM(F47:I47)/B47)</f>
        <v>0</v>
      </c>
      <c r="AJ47" s="29">
        <f t="array" ref="AJ47">IF(ISERROR(SUM(J47:L47)/B47),"",SUM(J47:L47)/B47)</f>
        <v>0</v>
      </c>
      <c r="AK47" s="29">
        <f t="array" ref="AK47">IF(ISERROR(SUM(O47:V47)/B47),"",SUM(O47:V47)/B47)</f>
        <v>7.1428571428571425E-2</v>
      </c>
      <c r="AL47" s="29">
        <f t="array" ref="AL47">IF(ISERROR(SUM(AA47)/B47),"",SUM(AA47)/B47)</f>
        <v>0</v>
      </c>
      <c r="AM47" s="29">
        <f t="array" ref="AM47">IF(ISERROR(AB47/B47),"",AB47/B47)</f>
        <v>0</v>
      </c>
      <c r="AN47" s="30"/>
      <c r="AO47" s="30"/>
    </row>
    <row r="48" spans="1:41" s="3" customFormat="1" ht="19.5" hidden="1" customHeight="1">
      <c r="A48" s="36">
        <v>3602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28">
        <f t="shared" si="1"/>
        <v>0</v>
      </c>
      <c r="AD48" s="36">
        <f t="shared" si="3"/>
        <v>0</v>
      </c>
      <c r="AE48" s="29" t="str">
        <f t="array" ref="AE48">IF(ISERROR(SUM(C48:D48)/B48),"",SUM(C48:D48)/B48)</f>
        <v/>
      </c>
      <c r="AF48" s="29" t="str">
        <f t="array" ref="AF48">IF(ISERROR(AD48/B48),"",AD48/B48)</f>
        <v/>
      </c>
      <c r="AG48" s="29" t="str">
        <f t="array" ref="AG48">IF(ISERROR(SUM(M48:N48,E48,W48:Z48)/B48),"",SUM(M48:N48,E48,W48:Z48)/B48)</f>
        <v/>
      </c>
      <c r="AH48" s="29" t="str">
        <f t="array" ref="AH48">IF(ISERROR(SUM(C48:D48)/B48),"",SUM(C48:D48)/B48)</f>
        <v/>
      </c>
      <c r="AI48" s="29" t="str">
        <f t="array" ref="AI48">IF(ISERROR(SUM(F48:I48)/B48),"",SUM(F48:I48)/B48)</f>
        <v/>
      </c>
      <c r="AJ48" s="29" t="str">
        <f t="array" ref="AJ48">IF(ISERROR(SUM(J48:L48)/B48),"",SUM(J48:L48)/B48)</f>
        <v/>
      </c>
      <c r="AK48" s="29" t="str">
        <f t="array" ref="AK48">IF(ISERROR(SUM(O48:V48)/B48),"",SUM(O48:V48)/B48)</f>
        <v/>
      </c>
      <c r="AL48" s="29" t="str">
        <f t="array" ref="AL48">IF(ISERROR(SUM(AA48)/B48),"",SUM(AA48)/B48)</f>
        <v/>
      </c>
      <c r="AM48" s="29" t="str">
        <f t="array" ref="AM48">IF(ISERROR(AB48/B48),"",AB48/B48)</f>
        <v/>
      </c>
      <c r="AN48" s="30"/>
      <c r="AO48" s="30"/>
    </row>
    <row r="49" spans="1:41" s="3" customFormat="1" ht="19.5" hidden="1" customHeight="1">
      <c r="A49" s="36">
        <v>4501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28">
        <f t="shared" si="1"/>
        <v>0</v>
      </c>
      <c r="AD49" s="36">
        <f t="shared" si="3"/>
        <v>0</v>
      </c>
      <c r="AE49" s="29" t="str">
        <f t="array" ref="AE49">IF(ISERROR(SUM(C49:D49)/B49),"",SUM(C49:D49)/B49)</f>
        <v/>
      </c>
      <c r="AF49" s="29" t="str">
        <f t="array" ref="AF49">IF(ISERROR(AD49/B49),"",AD49/B49)</f>
        <v/>
      </c>
      <c r="AG49" s="29" t="str">
        <f t="array" ref="AG49">IF(ISERROR(SUM(M49:N49,E49,W49:Z49)/B49),"",SUM(M49:N49,E49,W49:Z49)/B49)</f>
        <v/>
      </c>
      <c r="AH49" s="29" t="str">
        <f t="array" ref="AH49">IF(ISERROR(SUM(C49:D49)/B49),"",SUM(C49:D49)/B49)</f>
        <v/>
      </c>
      <c r="AI49" s="29" t="str">
        <f t="array" ref="AI49">IF(ISERROR(SUM(F49:I49)/B49),"",SUM(F49:I49)/B49)</f>
        <v/>
      </c>
      <c r="AJ49" s="29" t="str">
        <f t="array" ref="AJ49">IF(ISERROR(SUM(J49:L49)/B49),"",SUM(J49:L49)/B49)</f>
        <v/>
      </c>
      <c r="AK49" s="29" t="str">
        <f t="array" ref="AK49">IF(ISERROR(SUM(O49:V49)/B49),"",SUM(O49:V49)/B49)</f>
        <v/>
      </c>
      <c r="AL49" s="29" t="str">
        <f t="array" ref="AL49">IF(ISERROR(SUM(AA49)/B49),"",SUM(AA49)/B49)</f>
        <v/>
      </c>
      <c r="AM49" s="29" t="str">
        <f t="array" ref="AM49">IF(ISERROR(AB49/B49),"",AB49/B49)</f>
        <v/>
      </c>
      <c r="AN49" s="30"/>
      <c r="AO49" s="30"/>
    </row>
    <row r="50" spans="1:41" s="3" customFormat="1" ht="19.5" hidden="1" customHeight="1">
      <c r="A50" s="36">
        <v>4502</v>
      </c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28">
        <f t="shared" si="1"/>
        <v>0</v>
      </c>
      <c r="AD50" s="36">
        <f t="shared" si="3"/>
        <v>0</v>
      </c>
      <c r="AE50" s="29" t="str">
        <f t="array" ref="AE50">IF(ISERROR(SUM(C50:D50)/B50),"",SUM(C50:D50)/B50)</f>
        <v/>
      </c>
      <c r="AF50" s="29" t="str">
        <f t="array" ref="AF50">IF(ISERROR(AD50/B50),"",AD50/B50)</f>
        <v/>
      </c>
      <c r="AG50" s="29" t="str">
        <f t="array" ref="AG50">IF(ISERROR(SUM(M50:N50,E50,W50:Z50)/B50),"",SUM(M50:N50,E50,W50:Z50)/B50)</f>
        <v/>
      </c>
      <c r="AH50" s="29" t="str">
        <f t="array" ref="AH50">IF(ISERROR(SUM(C50:D50)/B50),"",SUM(C50:D50)/B50)</f>
        <v/>
      </c>
      <c r="AI50" s="29" t="str">
        <f t="array" ref="AI50">IF(ISERROR(SUM(F50:I50)/B50),"",SUM(F50:I50)/B50)</f>
        <v/>
      </c>
      <c r="AJ50" s="29" t="str">
        <f t="array" ref="AJ50">IF(ISERROR(SUM(J50:L50)/B50),"",SUM(J50:L50)/B50)</f>
        <v/>
      </c>
      <c r="AK50" s="29" t="str">
        <f t="array" ref="AK50">IF(ISERROR(SUM(O50:V50)/B50),"",SUM(O50:V50)/B50)</f>
        <v/>
      </c>
      <c r="AL50" s="29" t="str">
        <f t="array" ref="AL50">IF(ISERROR(SUM(AA50)/B50),"",SUM(AA50)/B50)</f>
        <v/>
      </c>
      <c r="AM50" s="29" t="str">
        <f t="array" ref="AM50">IF(ISERROR(AB50/B50),"",AB50/B50)</f>
        <v/>
      </c>
      <c r="AN50" s="30"/>
      <c r="AO50" s="30"/>
    </row>
    <row r="51" spans="1:41" s="3" customFormat="1" ht="19.5" hidden="1" customHeight="1">
      <c r="A51" s="36">
        <v>4503</v>
      </c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28">
        <f t="shared" si="1"/>
        <v>0</v>
      </c>
      <c r="AD51" s="36">
        <f t="shared" si="3"/>
        <v>0</v>
      </c>
      <c r="AE51" s="29" t="str">
        <f t="array" ref="AE51">IF(ISERROR(SUM(C51:D51)/B51),"",SUM(C51:D51)/B51)</f>
        <v/>
      </c>
      <c r="AF51" s="29" t="str">
        <f t="array" ref="AF51">IF(ISERROR(AD51/B51),"",AD51/B51)</f>
        <v/>
      </c>
      <c r="AG51" s="29" t="str">
        <f t="array" ref="AG51">IF(ISERROR(SUM(M51:N51,E51,W51:Z51)/B51),"",SUM(M51:N51,E51,W51:Z51)/B51)</f>
        <v/>
      </c>
      <c r="AH51" s="29" t="str">
        <f t="array" ref="AH51">IF(ISERROR(SUM(C51:D51)/B51),"",SUM(C51:D51)/B51)</f>
        <v/>
      </c>
      <c r="AI51" s="29" t="str">
        <f t="array" ref="AI51">IF(ISERROR(SUM(F51:I51)/B51),"",SUM(F51:I51)/B51)</f>
        <v/>
      </c>
      <c r="AJ51" s="29" t="str">
        <f t="array" ref="AJ51">IF(ISERROR(SUM(J51:L51)/B51),"",SUM(J51:L51)/B51)</f>
        <v/>
      </c>
      <c r="AK51" s="29" t="str">
        <f t="array" ref="AK51">IF(ISERROR(SUM(O51:V51)/B51),"",SUM(O51:V51)/B51)</f>
        <v/>
      </c>
      <c r="AL51" s="29" t="str">
        <f t="array" ref="AL51">IF(ISERROR(SUM(AA51)/B51),"",SUM(AA51)/B51)</f>
        <v/>
      </c>
      <c r="AM51" s="29" t="str">
        <f t="array" ref="AM51">IF(ISERROR(AB51/B51),"",AB51/B51)</f>
        <v/>
      </c>
      <c r="AN51" s="30"/>
      <c r="AO51" s="30"/>
    </row>
    <row r="52" spans="1:41" s="3" customFormat="1" ht="19.5" customHeight="1">
      <c r="A52" s="36">
        <v>5001</v>
      </c>
      <c r="B52" s="36">
        <f>720-SUM(M52:N52,W52:Z52,E52)</f>
        <v>633</v>
      </c>
      <c r="C52" s="36">
        <v>0</v>
      </c>
      <c r="D52" s="36">
        <v>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>
        <v>0</v>
      </c>
      <c r="T52" s="36">
        <v>0</v>
      </c>
      <c r="U52" s="36">
        <v>0</v>
      </c>
      <c r="V52" s="36">
        <v>0</v>
      </c>
      <c r="W52" s="36">
        <v>0</v>
      </c>
      <c r="X52" s="36">
        <f>27+30+30</f>
        <v>87</v>
      </c>
      <c r="Y52" s="36">
        <v>0</v>
      </c>
      <c r="Z52" s="36">
        <v>0</v>
      </c>
      <c r="AA52" s="36">
        <v>0</v>
      </c>
      <c r="AB52" s="36">
        <v>0</v>
      </c>
      <c r="AC52" s="28">
        <f t="shared" si="1"/>
        <v>0</v>
      </c>
      <c r="AD52" s="36">
        <f t="shared" si="3"/>
        <v>633</v>
      </c>
      <c r="AE52" s="29">
        <f t="array" ref="AE52">IF(ISERROR(SUM(C52:D52)/B52),"",SUM(C52:D52)/B52)</f>
        <v>0</v>
      </c>
      <c r="AF52" s="29">
        <f t="array" ref="AF52">IF(ISERROR(AD52/B52),"",AD52/B52)</f>
        <v>1</v>
      </c>
      <c r="AG52" s="29">
        <f t="array" ref="AG52">IF(ISERROR(SUM(M52:N52,E52,W52:Z52)/B52),"",SUM(M52:N52,E52,W52:Z52)/B52)</f>
        <v>0.13744075829383887</v>
      </c>
      <c r="AH52" s="29">
        <f t="array" ref="AH52">IF(ISERROR(SUM(C52:D52)/B52),"",SUM(C52:D52)/B52)</f>
        <v>0</v>
      </c>
      <c r="AI52" s="29">
        <f t="array" ref="AI52">IF(ISERROR(SUM(F52:I52)/B52),"",SUM(F52:I52)/B52)</f>
        <v>0</v>
      </c>
      <c r="AJ52" s="29">
        <f t="array" ref="AJ52">IF(ISERROR(SUM(J52:L52)/B52),"",SUM(J52:L52)/B52)</f>
        <v>0</v>
      </c>
      <c r="AK52" s="29">
        <f t="array" ref="AK52">IF(ISERROR(SUM(O52:V52)/B52),"",SUM(O52:V52)/B52)</f>
        <v>0</v>
      </c>
      <c r="AL52" s="29">
        <f t="array" ref="AL52">IF(ISERROR(SUM(AA52)/B52),"",SUM(AA52)/B52)</f>
        <v>0</v>
      </c>
      <c r="AM52" s="29">
        <f t="array" ref="AM52">IF(ISERROR(AB52/B52),"",AB52/B52)</f>
        <v>0</v>
      </c>
      <c r="AN52" s="30"/>
      <c r="AO52" s="30"/>
    </row>
    <row r="53" spans="1:41" s="3" customFormat="1" ht="19.5" hidden="1" customHeight="1">
      <c r="A53" s="36">
        <v>5002</v>
      </c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28">
        <f t="shared" si="1"/>
        <v>0</v>
      </c>
      <c r="AD53" s="36">
        <f t="shared" si="3"/>
        <v>0</v>
      </c>
      <c r="AE53" s="29" t="str">
        <f t="array" ref="AE53">IF(ISERROR(SUM(C53:D53)/B53),"",SUM(C53:D53)/B53)</f>
        <v/>
      </c>
      <c r="AF53" s="29" t="str">
        <f t="array" ref="AF53">IF(ISERROR(AD53/B53),"",AD53/B53)</f>
        <v/>
      </c>
      <c r="AG53" s="29" t="str">
        <f t="array" ref="AG53">IF(ISERROR(SUM(M53:N53,E53,W53:Z53)/B53),"",SUM(M53:N53,E53,W53:Z53)/B53)</f>
        <v/>
      </c>
      <c r="AH53" s="29" t="str">
        <f t="array" ref="AH53">IF(ISERROR(SUM(C53:D53)/B53),"",SUM(C53:D53)/B53)</f>
        <v/>
      </c>
      <c r="AI53" s="29" t="str">
        <f t="array" ref="AI53">IF(ISERROR(SUM(F53:I53)/B53),"",SUM(F53:I53)/B53)</f>
        <v/>
      </c>
      <c r="AJ53" s="29" t="str">
        <f t="array" ref="AJ53">IF(ISERROR(SUM(J53:L53)/B53),"",SUM(J53:L53)/B53)</f>
        <v/>
      </c>
      <c r="AK53" s="29" t="str">
        <f t="array" ref="AK53">IF(ISERROR(SUM(O53:V53)/B53),"",SUM(O53:V53)/B53)</f>
        <v/>
      </c>
      <c r="AL53" s="29" t="str">
        <f t="array" ref="AL53">IF(ISERROR(SUM(AA53)/B53),"",SUM(AA53)/B53)</f>
        <v/>
      </c>
      <c r="AM53" s="29" t="str">
        <f t="array" ref="AM53">IF(ISERROR(AB53/B53),"",AB53/B53)</f>
        <v/>
      </c>
      <c r="AN53" s="30"/>
      <c r="AO53" s="30"/>
    </row>
    <row r="54" spans="1:41" s="3" customFormat="1" ht="19.5" customHeight="1">
      <c r="A54" s="36">
        <v>5003</v>
      </c>
      <c r="B54" s="36">
        <f>720-SUM(M54:N54,W54:Z54,E54)</f>
        <v>640</v>
      </c>
      <c r="C54" s="36">
        <v>0</v>
      </c>
      <c r="D54" s="36">
        <v>0</v>
      </c>
      <c r="E54" s="36">
        <v>0</v>
      </c>
      <c r="F54" s="36">
        <v>0</v>
      </c>
      <c r="G54" s="36">
        <v>0</v>
      </c>
      <c r="H54" s="36">
        <v>0</v>
      </c>
      <c r="I54" s="36">
        <v>0</v>
      </c>
      <c r="J54" s="36">
        <v>0</v>
      </c>
      <c r="K54" s="36">
        <v>0</v>
      </c>
      <c r="L54" s="36">
        <v>0</v>
      </c>
      <c r="M54" s="36">
        <v>0</v>
      </c>
      <c r="N54" s="36">
        <v>0</v>
      </c>
      <c r="O54" s="36">
        <v>0</v>
      </c>
      <c r="P54" s="36">
        <v>0</v>
      </c>
      <c r="Q54" s="36">
        <v>0</v>
      </c>
      <c r="R54" s="36">
        <v>0</v>
      </c>
      <c r="S54" s="36">
        <v>0</v>
      </c>
      <c r="T54" s="36">
        <v>0</v>
      </c>
      <c r="U54" s="36">
        <v>0</v>
      </c>
      <c r="V54" s="36">
        <v>0</v>
      </c>
      <c r="W54" s="36">
        <v>0</v>
      </c>
      <c r="X54" s="36">
        <v>80</v>
      </c>
      <c r="Y54" s="36">
        <v>0</v>
      </c>
      <c r="Z54" s="36">
        <v>0</v>
      </c>
      <c r="AA54" s="36">
        <v>0</v>
      </c>
      <c r="AB54" s="36">
        <v>0</v>
      </c>
      <c r="AC54" s="28">
        <f t="shared" si="1"/>
        <v>0</v>
      </c>
      <c r="AD54" s="36">
        <f t="shared" si="3"/>
        <v>640</v>
      </c>
      <c r="AE54" s="29">
        <f t="array" ref="AE54">IF(ISERROR(SUM(C54:D54)/B54),"",SUM(C54:D54)/B54)</f>
        <v>0</v>
      </c>
      <c r="AF54" s="29">
        <f t="array" ref="AF54">IF(ISERROR(AD54/B54),"",AD54/B54)</f>
        <v>1</v>
      </c>
      <c r="AG54" s="29">
        <f t="array" ref="AG54">IF(ISERROR(SUM(M54:N54,E54,W54:Z54)/B54),"",SUM(M54:N54,E54,W54:Z54)/B54)</f>
        <v>0.125</v>
      </c>
      <c r="AH54" s="29">
        <f t="array" ref="AH54">IF(ISERROR(SUM(C54:D54)/B54),"",SUM(C54:D54)/B54)</f>
        <v>0</v>
      </c>
      <c r="AI54" s="29">
        <f t="array" ref="AI54">IF(ISERROR(SUM(F54:I54)/B54),"",SUM(F54:I54)/B54)</f>
        <v>0</v>
      </c>
      <c r="AJ54" s="29">
        <f t="array" ref="AJ54">IF(ISERROR(SUM(J54:L54)/B54),"",SUM(J54:L54)/B54)</f>
        <v>0</v>
      </c>
      <c r="AK54" s="29">
        <f t="array" ref="AK54">IF(ISERROR(SUM(O54:V54)/B54),"",SUM(O54:V54)/B54)</f>
        <v>0</v>
      </c>
      <c r="AL54" s="29">
        <f t="array" ref="AL54">IF(ISERROR(SUM(AA54)/B54),"",SUM(AA54)/B54)</f>
        <v>0</v>
      </c>
      <c r="AM54" s="29">
        <f t="array" ref="AM54">IF(ISERROR(AB54/B54),"",AB54/B54)</f>
        <v>0</v>
      </c>
      <c r="AN54" s="30"/>
      <c r="AO54" s="30"/>
    </row>
    <row r="55" spans="1:41" s="3" customFormat="1" ht="19.5" hidden="1" customHeight="1">
      <c r="A55" s="36">
        <v>6502</v>
      </c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28">
        <f t="shared" si="1"/>
        <v>0</v>
      </c>
      <c r="AD55" s="36">
        <f t="shared" si="3"/>
        <v>0</v>
      </c>
      <c r="AE55" s="29" t="str">
        <f t="array" ref="AE55">IF(ISERROR(SUM(C55:D55)/B55),"",SUM(C55:D55)/B55)</f>
        <v/>
      </c>
      <c r="AF55" s="29" t="str">
        <f t="array" ref="AF55">IF(ISERROR(AD55/B55),"",AD55/B55)</f>
        <v/>
      </c>
      <c r="AG55" s="29" t="str">
        <f t="array" ref="AG55">IF(ISERROR(SUM(M55:N55,E55,W55:Z55)/B55),"",SUM(M55:N55,E55,W55:Z55)/B55)</f>
        <v/>
      </c>
      <c r="AH55" s="29" t="str">
        <f t="array" ref="AH55">IF(ISERROR(SUM(C55:D55)/B55),"",SUM(C55:D55)/B55)</f>
        <v/>
      </c>
      <c r="AI55" s="29" t="str">
        <f t="array" ref="AI55">IF(ISERROR(SUM(F55:I55)/B55),"",SUM(F55:I55)/B55)</f>
        <v/>
      </c>
      <c r="AJ55" s="29" t="str">
        <f t="array" ref="AJ55">IF(ISERROR(SUM(J55:L55)/B55),"",SUM(J55:L55)/B55)</f>
        <v/>
      </c>
      <c r="AK55" s="29" t="str">
        <f t="array" ref="AK55">IF(ISERROR(SUM(O55:V55)/B55),"",SUM(O55:V55)/B55)</f>
        <v/>
      </c>
      <c r="AL55" s="29" t="str">
        <f t="array" ref="AL55">IF(ISERROR(SUM(AA55)/B55),"",SUM(AA55)/B55)</f>
        <v/>
      </c>
      <c r="AM55" s="29" t="str">
        <f t="array" ref="AM55">IF(ISERROR(AB55/B55),"",AB55/B55)</f>
        <v/>
      </c>
      <c r="AN55" s="30"/>
      <c r="AO55" s="30"/>
    </row>
    <row r="56" spans="1:41" s="3" customFormat="1" ht="19.5" hidden="1" customHeight="1">
      <c r="A56" s="36">
        <v>6503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28">
        <f t="shared" si="1"/>
        <v>0</v>
      </c>
      <c r="AD56" s="36">
        <f t="shared" si="3"/>
        <v>0</v>
      </c>
      <c r="AE56" s="29" t="str">
        <f t="array" ref="AE56">IF(ISERROR(SUM(C56:D56)/B56),"",SUM(C56:D56)/B56)</f>
        <v/>
      </c>
      <c r="AF56" s="29" t="str">
        <f t="array" ref="AF56">IF(ISERROR(AD56/B56),"",AD56/B56)</f>
        <v/>
      </c>
      <c r="AG56" s="29" t="str">
        <f t="array" ref="AG56">IF(ISERROR(SUM(M56:N56,E56,W56:Z56)/B56),"",SUM(M56:N56,E56,W56:Z56)/B56)</f>
        <v/>
      </c>
      <c r="AH56" s="29" t="str">
        <f t="array" ref="AH56">IF(ISERROR(SUM(C56:D56)/B56),"",SUM(C56:D56)/B56)</f>
        <v/>
      </c>
      <c r="AI56" s="29" t="str">
        <f t="array" ref="AI56">IF(ISERROR(SUM(F56:I56)/B56),"",SUM(F56:I56)/B56)</f>
        <v/>
      </c>
      <c r="AJ56" s="29" t="str">
        <f t="array" ref="AJ56">IF(ISERROR(SUM(J56:L56)/B56),"",SUM(J56:L56)/B56)</f>
        <v/>
      </c>
      <c r="AK56" s="29" t="str">
        <f t="array" ref="AK56">IF(ISERROR(SUM(O56:V56)/B56),"",SUM(O56:V56)/B56)</f>
        <v/>
      </c>
      <c r="AL56" s="29" t="str">
        <f t="array" ref="AL56">IF(ISERROR(SUM(AA56)/B56),"",SUM(AA56)/B56)</f>
        <v/>
      </c>
      <c r="AM56" s="29" t="str">
        <f t="array" ref="AM56">IF(ISERROR(AB56/B56),"",AB56/B56)</f>
        <v/>
      </c>
      <c r="AN56" s="30"/>
      <c r="AO56" s="30"/>
    </row>
    <row r="57" spans="1:41" s="3" customFormat="1" ht="19.5" hidden="1" customHeight="1">
      <c r="A57" s="36">
        <v>6504</v>
      </c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28">
        <f t="shared" si="1"/>
        <v>0</v>
      </c>
      <c r="AD57" s="36">
        <f t="shared" si="3"/>
        <v>0</v>
      </c>
      <c r="AE57" s="29" t="str">
        <f t="array" ref="AE57">IF(ISERROR(SUM(C57:D57)/B57),"",SUM(C57:D57)/B57)</f>
        <v/>
      </c>
      <c r="AF57" s="29" t="str">
        <f t="array" ref="AF57">IF(ISERROR(AD57/B57),"",AD57/B57)</f>
        <v/>
      </c>
      <c r="AG57" s="29" t="str">
        <f t="array" ref="AG57">IF(ISERROR(SUM(M57:N57,E57,W57:Z57)/B57),"",SUM(M57:N57,E57,W57:Z57)/B57)</f>
        <v/>
      </c>
      <c r="AH57" s="29" t="str">
        <f t="array" ref="AH57">IF(ISERROR(SUM(C57:D57)/B57),"",SUM(C57:D57)/B57)</f>
        <v/>
      </c>
      <c r="AI57" s="29" t="str">
        <f t="array" ref="AI57">IF(ISERROR(SUM(F57:I57)/B57),"",SUM(F57:I57)/B57)</f>
        <v/>
      </c>
      <c r="AJ57" s="29" t="str">
        <f t="array" ref="AJ57">IF(ISERROR(SUM(J57:L57)/B57),"",SUM(J57:L57)/B57)</f>
        <v/>
      </c>
      <c r="AK57" s="29" t="str">
        <f t="array" ref="AK57">IF(ISERROR(SUM(O57:V57)/B57),"",SUM(O57:V57)/B57)</f>
        <v/>
      </c>
      <c r="AL57" s="29" t="str">
        <f t="array" ref="AL57">IF(ISERROR(SUM(AA57)/B57),"",SUM(AA57)/B57)</f>
        <v/>
      </c>
      <c r="AM57" s="29" t="str">
        <f t="array" ref="AM57">IF(ISERROR(AB57/B57),"",AB57/B57)</f>
        <v/>
      </c>
      <c r="AN57" s="30"/>
      <c r="AO57" s="30"/>
    </row>
    <row r="58" spans="1:41" s="3" customFormat="1" ht="19.5" hidden="1" customHeight="1">
      <c r="A58" s="36">
        <v>18501</v>
      </c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28">
        <f t="shared" si="1"/>
        <v>0</v>
      </c>
      <c r="AD58" s="36">
        <f t="shared" si="3"/>
        <v>0</v>
      </c>
      <c r="AE58" s="29" t="str">
        <f t="array" ref="AE58">IF(ISERROR(SUM(C58:D58)/B58),"",SUM(C58:D58)/B58)</f>
        <v/>
      </c>
      <c r="AF58" s="29" t="str">
        <f t="array" ref="AF58">IF(ISERROR(AD58/B58),"",AD58/B58)</f>
        <v/>
      </c>
      <c r="AG58" s="29" t="str">
        <f t="array" ref="AG58">IF(ISERROR(SUM(M58:N58,E58,W58:Z58)/B58),"",SUM(M58:N58,E58,W58:Z58)/B58)</f>
        <v/>
      </c>
      <c r="AH58" s="29" t="str">
        <f t="array" ref="AH58">IF(ISERROR(SUM(C58:D58)/B58),"",SUM(C58:D58)/B58)</f>
        <v/>
      </c>
      <c r="AI58" s="29" t="str">
        <f t="array" ref="AI58">IF(ISERROR(SUM(F58:I58)/B58),"",SUM(F58:I58)/B58)</f>
        <v/>
      </c>
      <c r="AJ58" s="29" t="str">
        <f t="array" ref="AJ58">IF(ISERROR(SUM(J58:L58)/B58),"",SUM(J58:L58)/B58)</f>
        <v/>
      </c>
      <c r="AK58" s="29" t="str">
        <f t="array" ref="AK58">IF(ISERROR(SUM(O58:V58)/B58),"",SUM(O58:V58)/B58)</f>
        <v/>
      </c>
      <c r="AL58" s="29" t="str">
        <f t="array" ref="AL58">IF(ISERROR(SUM(AA58)/B58),"",SUM(AA58)/B58)</f>
        <v/>
      </c>
      <c r="AM58" s="29" t="str">
        <f t="array" ref="AM58">IF(ISERROR(AB58/B58),"",AB58/B58)</f>
        <v/>
      </c>
      <c r="AN58" s="30"/>
      <c r="AO58" s="30"/>
    </row>
    <row r="59" spans="1:41" s="3" customFormat="1" ht="19.5" hidden="1" customHeight="1">
      <c r="A59" s="36">
        <v>18502</v>
      </c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28">
        <f t="shared" si="1"/>
        <v>0</v>
      </c>
      <c r="AD59" s="36">
        <f t="shared" si="3"/>
        <v>0</v>
      </c>
      <c r="AE59" s="29" t="str">
        <f t="array" ref="AE59">IF(ISERROR(SUM(C59:D59)/B59),"",SUM(C59:D59)/B59)</f>
        <v/>
      </c>
      <c r="AF59" s="29" t="str">
        <f t="array" ref="AF59">IF(ISERROR(AD59/B59),"",AD59/B59)</f>
        <v/>
      </c>
      <c r="AG59" s="29" t="str">
        <f t="array" ref="AG59">IF(ISERROR(SUM(M59:N59,E59,W59:Z59)/B59),"",SUM(M59:N59,E59,W59:Z59)/B59)</f>
        <v/>
      </c>
      <c r="AH59" s="29" t="str">
        <f t="array" ref="AH59">IF(ISERROR(SUM(C59:D59)/B59),"",SUM(C59:D59)/B59)</f>
        <v/>
      </c>
      <c r="AI59" s="29" t="str">
        <f t="array" ref="AI59">IF(ISERROR(SUM(F59:I59)/B59),"",SUM(F59:I59)/B59)</f>
        <v/>
      </c>
      <c r="AJ59" s="29" t="str">
        <f t="array" ref="AJ59">IF(ISERROR(SUM(J59:L59)/B59),"",SUM(J59:L59)/B59)</f>
        <v/>
      </c>
      <c r="AK59" s="29" t="str">
        <f t="array" ref="AK59">IF(ISERROR(SUM(O59:V59)/B59),"",SUM(O59:V59)/B59)</f>
        <v/>
      </c>
      <c r="AL59" s="29" t="str">
        <f t="array" ref="AL59">IF(ISERROR(SUM(AA59)/B59),"",SUM(AA59)/B59)</f>
        <v/>
      </c>
      <c r="AM59" s="29" t="str">
        <f t="array" ref="AM59">IF(ISERROR(AB59/B59),"",AB59/B59)</f>
        <v/>
      </c>
      <c r="AN59" s="30"/>
      <c r="AO59" s="30"/>
    </row>
    <row r="60" spans="1:41" s="3" customFormat="1" ht="19.5" hidden="1" customHeight="1">
      <c r="A60" s="36">
        <v>13001</v>
      </c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28">
        <f t="shared" si="1"/>
        <v>0</v>
      </c>
      <c r="AD60" s="36">
        <f t="shared" si="3"/>
        <v>0</v>
      </c>
      <c r="AE60" s="29" t="str">
        <f t="array" ref="AE60">IF(ISERROR(SUM(C60:D60)/B60),"",SUM(C60:D60)/B60)</f>
        <v/>
      </c>
      <c r="AF60" s="29" t="str">
        <f t="array" ref="AF60">IF(ISERROR(AD60/B60),"",AD60/B60)</f>
        <v/>
      </c>
      <c r="AG60" s="29" t="str">
        <f t="array" ref="AG60">IF(ISERROR(SUM(M60:N60,E60,W60:Z60)/B60),"",SUM(M60:N60,E60,W60:Z60)/B60)</f>
        <v/>
      </c>
      <c r="AH60" s="29" t="str">
        <f t="array" ref="AH60">IF(ISERROR(SUM(C60:D60)/B60),"",SUM(C60:D60)/B60)</f>
        <v/>
      </c>
      <c r="AI60" s="29" t="str">
        <f t="array" ref="AI60">IF(ISERROR(SUM(F60:I60)/B60),"",SUM(F60:I60)/B60)</f>
        <v/>
      </c>
      <c r="AJ60" s="29" t="str">
        <f t="array" ref="AJ60">IF(ISERROR(SUM(J60:L60)/B60),"",SUM(J60:L60)/B60)</f>
        <v/>
      </c>
      <c r="AK60" s="29" t="str">
        <f t="array" ref="AK60">IF(ISERROR(SUM(O60:V60)/B60),"",SUM(O60:V60)/B60)</f>
        <v/>
      </c>
      <c r="AL60" s="29" t="str">
        <f t="array" ref="AL60">IF(ISERROR(SUM(AA60)/B60),"",SUM(AA60)/B60)</f>
        <v/>
      </c>
      <c r="AM60" s="29" t="str">
        <f t="array" ref="AM60">IF(ISERROR(AB60/B60),"",AB60/B60)</f>
        <v/>
      </c>
      <c r="AN60" s="30"/>
      <c r="AO60" s="30"/>
    </row>
    <row r="61" spans="1:41" s="3" customFormat="1" ht="19.5" customHeight="1">
      <c r="A61" s="36">
        <v>13002</v>
      </c>
      <c r="B61" s="36">
        <f>720-SUM(M61:N61,W61:Z61,E61)</f>
        <v>700</v>
      </c>
      <c r="C61" s="36">
        <v>0</v>
      </c>
      <c r="D61" s="36">
        <v>0</v>
      </c>
      <c r="E61" s="36">
        <v>0</v>
      </c>
      <c r="F61" s="36">
        <v>0</v>
      </c>
      <c r="G61" s="36">
        <v>0</v>
      </c>
      <c r="H61" s="36">
        <v>0</v>
      </c>
      <c r="I61" s="36">
        <v>0</v>
      </c>
      <c r="J61" s="36">
        <v>0</v>
      </c>
      <c r="K61" s="36">
        <v>0</v>
      </c>
      <c r="L61" s="36">
        <v>0</v>
      </c>
      <c r="M61" s="36">
        <v>0</v>
      </c>
      <c r="N61" s="36">
        <v>0</v>
      </c>
      <c r="O61" s="36">
        <v>0</v>
      </c>
      <c r="P61" s="36">
        <v>0</v>
      </c>
      <c r="Q61" s="36">
        <v>0</v>
      </c>
      <c r="R61" s="36">
        <v>0</v>
      </c>
      <c r="S61" s="36">
        <v>0</v>
      </c>
      <c r="T61" s="36">
        <v>0</v>
      </c>
      <c r="U61" s="36">
        <v>0</v>
      </c>
      <c r="V61" s="36">
        <v>0</v>
      </c>
      <c r="W61" s="36">
        <v>0</v>
      </c>
      <c r="X61" s="36">
        <v>20</v>
      </c>
      <c r="Y61" s="36">
        <v>0</v>
      </c>
      <c r="Z61" s="36">
        <v>0</v>
      </c>
      <c r="AA61" s="36">
        <v>0</v>
      </c>
      <c r="AB61" s="36">
        <v>0</v>
      </c>
      <c r="AC61" s="28">
        <f t="shared" si="1"/>
        <v>0</v>
      </c>
      <c r="AD61" s="36">
        <f t="shared" si="3"/>
        <v>700</v>
      </c>
      <c r="AE61" s="29">
        <f t="array" ref="AE61">IF(ISERROR(SUM(C61:D61)/B61),"",SUM(C61:D61)/B61)</f>
        <v>0</v>
      </c>
      <c r="AF61" s="29">
        <f t="array" ref="AF61">IF(ISERROR(AD61/B61),"",AD61/B61)</f>
        <v>1</v>
      </c>
      <c r="AG61" s="29">
        <f t="array" ref="AG61">IF(ISERROR(SUM(M61:N61,E61,W61:Z61)/B61),"",SUM(M61:N61,E61,W61:Z61)/B61)</f>
        <v>2.8571428571428571E-2</v>
      </c>
      <c r="AH61" s="29">
        <f t="array" ref="AH61">IF(ISERROR(SUM(C61:D61)/B61),"",SUM(C61:D61)/B61)</f>
        <v>0</v>
      </c>
      <c r="AI61" s="29">
        <f t="array" ref="AI61">IF(ISERROR(SUM(F61:I61)/B61),"",SUM(F61:I61)/B61)</f>
        <v>0</v>
      </c>
      <c r="AJ61" s="29">
        <f t="array" ref="AJ61">IF(ISERROR(SUM(J61:L61)/B61),"",SUM(J61:L61)/B61)</f>
        <v>0</v>
      </c>
      <c r="AK61" s="29">
        <f t="array" ref="AK61">IF(ISERROR(SUM(O61:V61)/B61),"",SUM(O61:V61)/B61)</f>
        <v>0</v>
      </c>
      <c r="AL61" s="29">
        <f t="array" ref="AL61">IF(ISERROR(SUM(AA61)/B61),"",SUM(AA61)/B61)</f>
        <v>0</v>
      </c>
      <c r="AM61" s="29">
        <f t="array" ref="AM61">IF(ISERROR(AB61/B61),"",AB61/B61)</f>
        <v>0</v>
      </c>
      <c r="AN61" s="30"/>
      <c r="AO61" s="30"/>
    </row>
    <row r="62" spans="1:41" ht="15.75">
      <c r="A62" s="16" t="s">
        <v>49</v>
      </c>
      <c r="B62" s="17">
        <f>SUM(B35:B61)</f>
        <v>2253</v>
      </c>
      <c r="C62" s="18">
        <f t="shared" ref="C62:AD62" si="4">SUM(C35:C61)</f>
        <v>0</v>
      </c>
      <c r="D62" s="18">
        <f t="shared" si="4"/>
        <v>0</v>
      </c>
      <c r="E62" s="18">
        <f t="shared" si="4"/>
        <v>0</v>
      </c>
      <c r="F62" s="18">
        <f t="shared" si="4"/>
        <v>0</v>
      </c>
      <c r="G62" s="18">
        <f t="shared" si="4"/>
        <v>0</v>
      </c>
      <c r="H62" s="18">
        <f t="shared" si="4"/>
        <v>0</v>
      </c>
      <c r="I62" s="18">
        <f t="shared" si="4"/>
        <v>0</v>
      </c>
      <c r="J62" s="18">
        <f t="shared" si="4"/>
        <v>0</v>
      </c>
      <c r="K62" s="18">
        <f t="shared" si="4"/>
        <v>0</v>
      </c>
      <c r="L62" s="17">
        <f t="shared" si="4"/>
        <v>0</v>
      </c>
      <c r="M62" s="17">
        <f t="shared" si="4"/>
        <v>30</v>
      </c>
      <c r="N62" s="17">
        <f t="shared" si="4"/>
        <v>0</v>
      </c>
      <c r="O62" s="17">
        <f t="shared" si="4"/>
        <v>20</v>
      </c>
      <c r="P62" s="17">
        <f t="shared" si="4"/>
        <v>0</v>
      </c>
      <c r="Q62" s="17">
        <f t="shared" si="4"/>
        <v>0</v>
      </c>
      <c r="R62" s="17">
        <f t="shared" si="4"/>
        <v>0</v>
      </c>
      <c r="S62" s="17">
        <f t="shared" si="4"/>
        <v>0</v>
      </c>
      <c r="T62" s="17">
        <f t="shared" si="4"/>
        <v>0</v>
      </c>
      <c r="U62" s="17">
        <f t="shared" si="4"/>
        <v>0</v>
      </c>
      <c r="V62" s="17">
        <f t="shared" si="4"/>
        <v>0</v>
      </c>
      <c r="W62" s="17">
        <f t="shared" si="4"/>
        <v>0</v>
      </c>
      <c r="X62" s="17">
        <f t="shared" si="4"/>
        <v>207</v>
      </c>
      <c r="Y62" s="17">
        <f t="shared" si="4"/>
        <v>0</v>
      </c>
      <c r="Z62" s="17">
        <f t="shared" si="4"/>
        <v>390</v>
      </c>
      <c r="AA62" s="17">
        <f t="shared" si="4"/>
        <v>0</v>
      </c>
      <c r="AB62" s="18">
        <f t="shared" si="4"/>
        <v>0</v>
      </c>
      <c r="AC62" s="28">
        <f t="shared" si="1"/>
        <v>20</v>
      </c>
      <c r="AD62" s="18">
        <f t="shared" si="4"/>
        <v>2263</v>
      </c>
      <c r="AE62" s="29">
        <f t="array" ref="AE62">IF(ISERROR(SUM(C62:D62)/B62),"",SUM(C62:D62)/B62)</f>
        <v>0</v>
      </c>
      <c r="AF62" s="29">
        <f t="array" ref="AF62">IF(ISERROR(AD62/B62),"",AD62/B62)</f>
        <v>1.0044385264092321</v>
      </c>
      <c r="AG62" s="29">
        <f t="array" ref="AG62">IF(ISERROR(SUM(M62:N62,E62,W62:Z62)/B62),"",SUM(M62:N62,E62,W62:Z62)/B62)</f>
        <v>0.27829560585885488</v>
      </c>
      <c r="AH62" s="29">
        <f t="array" ref="AH62">IF(ISERROR(SUM(C62:D62)/B62),"",SUM(C62:D62)/B62)</f>
        <v>0</v>
      </c>
      <c r="AI62" s="29">
        <f t="array" ref="AI62">IF(ISERROR(SUM(F62:I62)/B62),"",SUM(F62:I62)/B62)</f>
        <v>0</v>
      </c>
      <c r="AJ62" s="29">
        <f t="array" ref="AJ62">IF(ISERROR(SUM(J62:L62)/B62),"",SUM(J62:L62)/B62)</f>
        <v>0</v>
      </c>
      <c r="AK62" s="29">
        <f t="array" ref="AK62">IF(ISERROR(SUM(O62:V62)/B62),"",SUM(O62:V62)/B62)</f>
        <v>8.8770528184642702E-3</v>
      </c>
      <c r="AL62" s="29">
        <f t="array" ref="AL62">IF(ISERROR(SUM(AA62)/B62),"",SUM(AA62)/B62)</f>
        <v>0</v>
      </c>
      <c r="AM62" s="29">
        <f t="array" ref="AM62">IF(ISERROR(AB62/B62),"",AB62/B62)</f>
        <v>0</v>
      </c>
      <c r="AN62" s="31"/>
      <c r="AO62" s="31"/>
    </row>
    <row r="63" spans="1:41" ht="15.75">
      <c r="A63" s="19" t="s">
        <v>50</v>
      </c>
      <c r="B63" s="20">
        <f>+B62+B34</f>
        <v>4273</v>
      </c>
      <c r="C63" s="20">
        <f>C62+C34</f>
        <v>0</v>
      </c>
      <c r="D63" s="20">
        <f>D62+D34</f>
        <v>0</v>
      </c>
      <c r="E63" s="20">
        <f t="shared" ref="E63:AD63" si="5">E62+E34</f>
        <v>0</v>
      </c>
      <c r="F63" s="20">
        <f t="shared" si="5"/>
        <v>0</v>
      </c>
      <c r="G63" s="20">
        <f t="shared" si="5"/>
        <v>0</v>
      </c>
      <c r="H63" s="20">
        <f t="shared" si="5"/>
        <v>0</v>
      </c>
      <c r="I63" s="20">
        <f t="shared" si="5"/>
        <v>0</v>
      </c>
      <c r="J63" s="20">
        <f t="shared" si="5"/>
        <v>0</v>
      </c>
      <c r="K63" s="20">
        <f t="shared" si="5"/>
        <v>0</v>
      </c>
      <c r="L63" s="20">
        <f t="shared" si="5"/>
        <v>0</v>
      </c>
      <c r="M63" s="20">
        <f t="shared" si="5"/>
        <v>30</v>
      </c>
      <c r="N63" s="20">
        <f t="shared" si="5"/>
        <v>0</v>
      </c>
      <c r="O63" s="20">
        <f t="shared" si="5"/>
        <v>20</v>
      </c>
      <c r="P63" s="20">
        <f t="shared" si="5"/>
        <v>0</v>
      </c>
      <c r="Q63" s="20">
        <f t="shared" si="5"/>
        <v>0</v>
      </c>
      <c r="R63" s="20">
        <f t="shared" si="5"/>
        <v>0</v>
      </c>
      <c r="S63" s="20">
        <f t="shared" si="5"/>
        <v>0</v>
      </c>
      <c r="T63" s="20">
        <f t="shared" si="5"/>
        <v>0</v>
      </c>
      <c r="U63" s="20">
        <f t="shared" si="5"/>
        <v>0</v>
      </c>
      <c r="V63" s="20">
        <f t="shared" si="5"/>
        <v>0</v>
      </c>
      <c r="W63" s="20">
        <f t="shared" si="5"/>
        <v>780</v>
      </c>
      <c r="X63" s="20">
        <f t="shared" si="5"/>
        <v>287</v>
      </c>
      <c r="Y63" s="20">
        <f t="shared" si="5"/>
        <v>0</v>
      </c>
      <c r="Z63" s="20">
        <f t="shared" si="5"/>
        <v>390</v>
      </c>
      <c r="AA63" s="20">
        <f t="shared" si="5"/>
        <v>0</v>
      </c>
      <c r="AB63" s="20">
        <f t="shared" si="5"/>
        <v>0</v>
      </c>
      <c r="AC63" s="28">
        <f t="shared" si="1"/>
        <v>20</v>
      </c>
      <c r="AD63" s="20">
        <f t="shared" si="5"/>
        <v>4283</v>
      </c>
      <c r="AE63" s="29">
        <f t="array" ref="AE63">IF(ISERROR(SUM(C63:D63)/B63),"",SUM(C63:D63)/B63)</f>
        <v>0</v>
      </c>
      <c r="AF63" s="29">
        <f t="array" ref="AF63">IF(ISERROR(AD63/B63),"",AD63/B63)</f>
        <v>1.0023402761525859</v>
      </c>
      <c r="AG63" s="29">
        <f t="array" ref="AG63">IF(ISERROR(SUM(M63:N63,E63,W63:Z63)/B63),"",SUM(M63:N63,E63,W63:Z63)/B63)</f>
        <v>0.34799906388953894</v>
      </c>
      <c r="AH63" s="29">
        <f t="array" ref="AH63">IF(ISERROR(SUM(C63:D63)/B63),"",SUM(C63:D63)/B63)</f>
        <v>0</v>
      </c>
      <c r="AI63" s="29">
        <f t="array" ref="AI63">IF(ISERROR(SUM(F63:I63)/B63),"",SUM(F63:I63)/B63)</f>
        <v>0</v>
      </c>
      <c r="AJ63" s="29">
        <f t="array" ref="AJ63">IF(ISERROR(SUM(J63:L63)/B63),"",SUM(J63:L63)/B63)</f>
        <v>0</v>
      </c>
      <c r="AK63" s="29">
        <f t="array" ref="AK63">IF(ISERROR(SUM(O63:V63)/B63),"",SUM(O63:V63)/B63)</f>
        <v>4.6805523051720102E-3</v>
      </c>
      <c r="AL63" s="29">
        <f t="array" ref="AL63">IF(ISERROR(SUM(AA63)/B63),"",SUM(AA63)/B63)</f>
        <v>0</v>
      </c>
      <c r="AM63" s="29">
        <f t="array" ref="AM63">IF(ISERROR(AB63/B63),"",AB63/B63)</f>
        <v>0</v>
      </c>
      <c r="AN63" s="31"/>
      <c r="AO63" s="31"/>
    </row>
    <row r="64" spans="1:41" ht="43.5" customHeight="1">
      <c r="A64" s="87" t="s">
        <v>51</v>
      </c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  <c r="AE64" s="88"/>
      <c r="AF64" s="88"/>
      <c r="AG64" s="88"/>
      <c r="AH64" s="88"/>
      <c r="AI64" s="88"/>
      <c r="AJ64" s="88"/>
      <c r="AK64" s="88"/>
      <c r="AL64" s="88"/>
      <c r="AM64" s="89"/>
      <c r="AN64" s="31"/>
      <c r="AO64" s="31"/>
    </row>
    <row r="65" spans="1:41" ht="43.5" customHeight="1">
      <c r="A65" s="90"/>
      <c r="B65" s="91"/>
      <c r="C65" s="91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  <c r="AC65" s="91"/>
      <c r="AD65" s="91"/>
      <c r="AE65" s="91"/>
      <c r="AF65" s="91"/>
      <c r="AG65" s="91"/>
      <c r="AH65" s="91"/>
      <c r="AI65" s="91"/>
      <c r="AJ65" s="91"/>
      <c r="AK65" s="91"/>
      <c r="AL65" s="91"/>
      <c r="AM65" s="92"/>
      <c r="AN65" s="31"/>
      <c r="AO65" s="31"/>
    </row>
    <row r="66" spans="1:41" ht="43.5" customHeight="1">
      <c r="A66" s="93"/>
      <c r="B66" s="94"/>
      <c r="C66" s="94"/>
      <c r="D66" s="94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  <c r="P66" s="94"/>
      <c r="Q66" s="94"/>
      <c r="R66" s="94"/>
      <c r="S66" s="94"/>
      <c r="T66" s="94"/>
      <c r="U66" s="94"/>
      <c r="V66" s="94"/>
      <c r="W66" s="94"/>
      <c r="X66" s="94"/>
      <c r="Y66" s="94"/>
      <c r="Z66" s="94"/>
      <c r="AA66" s="94"/>
      <c r="AB66" s="94"/>
      <c r="AC66" s="94"/>
      <c r="AD66" s="94"/>
      <c r="AE66" s="94"/>
      <c r="AF66" s="94"/>
      <c r="AG66" s="94"/>
      <c r="AH66" s="94"/>
      <c r="AI66" s="94"/>
      <c r="AJ66" s="94"/>
      <c r="AK66" s="94"/>
      <c r="AL66" s="94"/>
      <c r="AM66" s="95"/>
      <c r="AN66" s="31"/>
      <c r="AO66" s="31"/>
    </row>
    <row r="68" spans="1:41" ht="17.25">
      <c r="B68" s="32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4"/>
      <c r="N68" s="34"/>
      <c r="O68" s="34"/>
      <c r="P68" s="34"/>
      <c r="Q68" s="34"/>
      <c r="R68" s="34"/>
      <c r="S68" s="35"/>
      <c r="T68" s="35"/>
      <c r="U68" s="35"/>
      <c r="V68" s="35"/>
      <c r="AM68" s="32" t="s">
        <v>52</v>
      </c>
    </row>
    <row r="69" spans="1:41" ht="17.25">
      <c r="A69" s="32"/>
      <c r="B69" s="32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4"/>
      <c r="N69" s="34"/>
      <c r="O69" s="34"/>
      <c r="P69" s="34"/>
      <c r="Q69" s="34"/>
      <c r="R69" s="34"/>
      <c r="S69" s="35"/>
      <c r="T69" s="35"/>
      <c r="U69" s="35"/>
      <c r="V69" s="35"/>
    </row>
  </sheetData>
  <mergeCells count="29">
    <mergeCell ref="A64:AM66"/>
    <mergeCell ref="AH5:AH6"/>
    <mergeCell ref="AI5:AI6"/>
    <mergeCell ref="AJ5:AJ6"/>
    <mergeCell ref="AK5:AK6"/>
    <mergeCell ref="AL5:AL6"/>
    <mergeCell ref="AM5:AM6"/>
    <mergeCell ref="AC4:AC6"/>
    <mergeCell ref="F5:H5"/>
    <mergeCell ref="J5:L5"/>
    <mergeCell ref="M5:P5"/>
    <mergeCell ref="Q5:V5"/>
    <mergeCell ref="AG5:AG6"/>
    <mergeCell ref="C4:E5"/>
    <mergeCell ref="F4:I4"/>
    <mergeCell ref="J4:L4"/>
    <mergeCell ref="M4:V4"/>
    <mergeCell ref="W4:AA5"/>
    <mergeCell ref="AB4:AB6"/>
    <mergeCell ref="A2:AO2"/>
    <mergeCell ref="A3:A6"/>
    <mergeCell ref="B3:AC3"/>
    <mergeCell ref="AD3:AD6"/>
    <mergeCell ref="AE3:AE6"/>
    <mergeCell ref="AF3:AF6"/>
    <mergeCell ref="AG3:AM4"/>
    <mergeCell ref="AN3:AN6"/>
    <mergeCell ref="AO3:AO6"/>
    <mergeCell ref="B4:B6"/>
  </mergeCells>
  <phoneticPr fontId="20" type="noConversion"/>
  <pageMargins left="0.69930555555555596" right="0.69930555555555596" top="0.75" bottom="0.75" header="0.3" footer="0.3"/>
  <pageSetup paperSize="9" orientation="portrait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O69"/>
  <sheetViews>
    <sheetView workbookViewId="0">
      <pane xSplit="2" ySplit="6" topLeftCell="P24" activePane="bottomRight" state="frozen"/>
      <selection pane="topRight" activeCell="C1" sqref="C1"/>
      <selection pane="bottomLeft" activeCell="A7" sqref="A7"/>
      <selection pane="bottomRight" activeCell="A64" sqref="A64:AM66"/>
    </sheetView>
  </sheetViews>
  <sheetFormatPr defaultColWidth="9" defaultRowHeight="13.5"/>
  <cols>
    <col min="1" max="1" width="7.25" style="4" customWidth="1"/>
    <col min="2" max="2" width="9.5" style="4" customWidth="1"/>
    <col min="3" max="3" width="9.75" style="4" customWidth="1"/>
    <col min="4" max="5" width="9.25" style="4" customWidth="1"/>
    <col min="6" max="11" width="8.625" style="4" customWidth="1"/>
    <col min="12" max="12" width="7.25" style="4" customWidth="1"/>
    <col min="13" max="26" width="7.25" style="5" customWidth="1"/>
    <col min="27" max="29" width="7.25" style="4" customWidth="1"/>
    <col min="30" max="30" width="9" style="4"/>
    <col min="31" max="31" width="9.625" style="4" customWidth="1"/>
    <col min="32" max="32" width="10.625" style="4" customWidth="1"/>
    <col min="33" max="33" width="9.625" style="4" customWidth="1"/>
    <col min="34" max="39" width="9" style="4"/>
    <col min="40" max="40" width="16.75" style="4" customWidth="1"/>
    <col min="41" max="41" width="17.75" style="4" customWidth="1"/>
    <col min="42" max="16384" width="9" style="4"/>
  </cols>
  <sheetData>
    <row r="1" spans="1:41" s="1" customFormat="1" ht="23.25" customHeight="1">
      <c r="A1" s="6"/>
      <c r="B1" s="7" t="s">
        <v>0</v>
      </c>
      <c r="C1" s="8"/>
      <c r="D1" s="9"/>
      <c r="E1" s="9"/>
      <c r="F1" s="10"/>
    </row>
    <row r="2" spans="1:41" ht="27" customHeight="1">
      <c r="A2" s="68" t="s">
        <v>1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</row>
    <row r="3" spans="1:41" s="2" customFormat="1" ht="17.25" customHeight="1">
      <c r="A3" s="69" t="s">
        <v>2</v>
      </c>
      <c r="B3" s="72" t="s">
        <v>3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4"/>
      <c r="AD3" s="75" t="s">
        <v>4</v>
      </c>
      <c r="AE3" s="78" t="s">
        <v>5</v>
      </c>
      <c r="AF3" s="78" t="s">
        <v>6</v>
      </c>
      <c r="AG3" s="81" t="s">
        <v>7</v>
      </c>
      <c r="AH3" s="81"/>
      <c r="AI3" s="81"/>
      <c r="AJ3" s="81"/>
      <c r="AK3" s="81"/>
      <c r="AL3" s="81"/>
      <c r="AM3" s="81"/>
      <c r="AN3" s="82" t="s">
        <v>8</v>
      </c>
      <c r="AO3" s="83" t="s">
        <v>9</v>
      </c>
    </row>
    <row r="4" spans="1:41" s="2" customFormat="1" ht="17.25" customHeight="1">
      <c r="A4" s="70"/>
      <c r="B4" s="84" t="s">
        <v>10</v>
      </c>
      <c r="C4" s="61" t="s">
        <v>11</v>
      </c>
      <c r="D4" s="62"/>
      <c r="E4" s="63"/>
      <c r="F4" s="104" t="s">
        <v>12</v>
      </c>
      <c r="G4" s="105"/>
      <c r="H4" s="105"/>
      <c r="I4" s="105"/>
      <c r="J4" s="106" t="s">
        <v>13</v>
      </c>
      <c r="K4" s="106"/>
      <c r="L4" s="106"/>
      <c r="M4" s="58" t="s">
        <v>14</v>
      </c>
      <c r="N4" s="59"/>
      <c r="O4" s="59"/>
      <c r="P4" s="59"/>
      <c r="Q4" s="59"/>
      <c r="R4" s="59"/>
      <c r="S4" s="59"/>
      <c r="T4" s="59"/>
      <c r="U4" s="59"/>
      <c r="V4" s="60"/>
      <c r="W4" s="61" t="s">
        <v>15</v>
      </c>
      <c r="X4" s="62"/>
      <c r="Y4" s="62"/>
      <c r="Z4" s="62"/>
      <c r="AA4" s="63"/>
      <c r="AB4" s="67" t="s">
        <v>16</v>
      </c>
      <c r="AC4" s="101" t="s">
        <v>7</v>
      </c>
      <c r="AD4" s="76"/>
      <c r="AE4" s="79"/>
      <c r="AF4" s="79"/>
      <c r="AG4" s="81"/>
      <c r="AH4" s="81"/>
      <c r="AI4" s="81"/>
      <c r="AJ4" s="81"/>
      <c r="AK4" s="81"/>
      <c r="AL4" s="81"/>
      <c r="AM4" s="81"/>
      <c r="AN4" s="82"/>
      <c r="AO4" s="83"/>
    </row>
    <row r="5" spans="1:41" s="2" customFormat="1" ht="18.75" customHeight="1">
      <c r="A5" s="70"/>
      <c r="B5" s="85"/>
      <c r="C5" s="64"/>
      <c r="D5" s="65"/>
      <c r="E5" s="66"/>
      <c r="F5" s="104" t="s">
        <v>17</v>
      </c>
      <c r="G5" s="105"/>
      <c r="H5" s="105"/>
      <c r="I5" s="38" t="s">
        <v>18</v>
      </c>
      <c r="J5" s="106" t="s">
        <v>19</v>
      </c>
      <c r="K5" s="106"/>
      <c r="L5" s="106"/>
      <c r="M5" s="58" t="s">
        <v>20</v>
      </c>
      <c r="N5" s="59"/>
      <c r="O5" s="59"/>
      <c r="P5" s="60"/>
      <c r="Q5" s="58" t="s">
        <v>21</v>
      </c>
      <c r="R5" s="59"/>
      <c r="S5" s="59"/>
      <c r="T5" s="59"/>
      <c r="U5" s="59"/>
      <c r="V5" s="60"/>
      <c r="W5" s="64"/>
      <c r="X5" s="65"/>
      <c r="Y5" s="65"/>
      <c r="Z5" s="65"/>
      <c r="AA5" s="66"/>
      <c r="AB5" s="67"/>
      <c r="AC5" s="102"/>
      <c r="AD5" s="76"/>
      <c r="AE5" s="79"/>
      <c r="AF5" s="79"/>
      <c r="AG5" s="100" t="s">
        <v>22</v>
      </c>
      <c r="AH5" s="96" t="s">
        <v>11</v>
      </c>
      <c r="AI5" s="97" t="s">
        <v>23</v>
      </c>
      <c r="AJ5" s="97" t="s">
        <v>24</v>
      </c>
      <c r="AK5" s="98" t="s">
        <v>21</v>
      </c>
      <c r="AL5" s="99" t="s">
        <v>15</v>
      </c>
      <c r="AM5" s="100" t="s">
        <v>16</v>
      </c>
      <c r="AN5" s="82"/>
      <c r="AO5" s="83"/>
    </row>
    <row r="6" spans="1:41" s="3" customFormat="1" ht="48" customHeight="1">
      <c r="A6" s="71"/>
      <c r="B6" s="86"/>
      <c r="C6" s="11" t="s">
        <v>25</v>
      </c>
      <c r="D6" s="11" t="s">
        <v>26</v>
      </c>
      <c r="E6" s="12" t="s">
        <v>27</v>
      </c>
      <c r="F6" s="13" t="s">
        <v>28</v>
      </c>
      <c r="G6" s="14" t="s">
        <v>29</v>
      </c>
      <c r="H6" s="15" t="s">
        <v>30</v>
      </c>
      <c r="I6" s="21" t="s">
        <v>31</v>
      </c>
      <c r="J6" s="22" t="s">
        <v>32</v>
      </c>
      <c r="K6" s="22" t="s">
        <v>33</v>
      </c>
      <c r="L6" s="22" t="s">
        <v>16</v>
      </c>
      <c r="M6" s="23" t="s">
        <v>34</v>
      </c>
      <c r="N6" s="24" t="s">
        <v>35</v>
      </c>
      <c r="O6" s="24" t="s">
        <v>36</v>
      </c>
      <c r="P6" s="24" t="s">
        <v>37</v>
      </c>
      <c r="Q6" s="25" t="s">
        <v>38</v>
      </c>
      <c r="R6" s="25" t="s">
        <v>39</v>
      </c>
      <c r="S6" s="25" t="s">
        <v>40</v>
      </c>
      <c r="T6" s="25" t="s">
        <v>41</v>
      </c>
      <c r="U6" s="25" t="s">
        <v>42</v>
      </c>
      <c r="V6" s="25" t="s">
        <v>16</v>
      </c>
      <c r="W6" s="24" t="s">
        <v>43</v>
      </c>
      <c r="X6" s="24" t="s">
        <v>44</v>
      </c>
      <c r="Y6" s="26" t="s">
        <v>45</v>
      </c>
      <c r="Z6" s="26" t="s">
        <v>46</v>
      </c>
      <c r="AA6" s="27" t="s">
        <v>47</v>
      </c>
      <c r="AB6" s="67"/>
      <c r="AC6" s="103"/>
      <c r="AD6" s="77"/>
      <c r="AE6" s="80"/>
      <c r="AF6" s="80"/>
      <c r="AG6" s="100"/>
      <c r="AH6" s="96"/>
      <c r="AI6" s="97"/>
      <c r="AJ6" s="97"/>
      <c r="AK6" s="98"/>
      <c r="AL6" s="99"/>
      <c r="AM6" s="100"/>
      <c r="AN6" s="82"/>
      <c r="AO6" s="83"/>
    </row>
    <row r="7" spans="1:41" s="3" customFormat="1" ht="20.25" hidden="1" customHeight="1">
      <c r="A7" s="36">
        <v>2501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28">
        <f>SUM(C7:D7,F7:L7,O7:V7,AA7:AB7)</f>
        <v>0</v>
      </c>
      <c r="AD7" s="36">
        <f t="shared" ref="AD7:AD33" si="0">B7+N7+M7-AC7</f>
        <v>0</v>
      </c>
      <c r="AE7" s="29" t="str">
        <f t="array" ref="AE7">IF(ISERROR(SUM(C7:D7)/B7),"",SUM(C7:D7)/B7)</f>
        <v/>
      </c>
      <c r="AF7" s="29" t="str">
        <f t="array" ref="AF7">IF(ISERROR(AD7/B7),"",AD7/B7)</f>
        <v/>
      </c>
      <c r="AG7" s="29" t="str">
        <f t="array" ref="AG7">IF(ISERROR(SUM(M7:N7,E7,W7:Z7)/B7),"",SUM(M7:N7,E7,W7:Z7)/B7)</f>
        <v/>
      </c>
      <c r="AH7" s="29" t="str">
        <f t="array" ref="AH7">IF(ISERROR(SUM(C7:D7)/B7),"",SUM(C7:D7)/B7)</f>
        <v/>
      </c>
      <c r="AI7" s="29" t="str">
        <f t="array" ref="AI7">IF(ISERROR(SUM(F7:I7)/B7),"",SUM(F7:I7)/B7)</f>
        <v/>
      </c>
      <c r="AJ7" s="29" t="str">
        <f t="array" ref="AJ7">IF(ISERROR(SUM(J7:L7)/B7),"",SUM(J7:L7)/B7)</f>
        <v/>
      </c>
      <c r="AK7" s="29" t="str">
        <f t="array" ref="AK7">IF(ISERROR(SUM(O7:V7)/B7),"",SUM(O7:V7)/B7)</f>
        <v/>
      </c>
      <c r="AL7" s="29" t="str">
        <f t="array" ref="AL7">IF(ISERROR(SUM(AA7)/B7),"",SUM(AA7)/B7)</f>
        <v/>
      </c>
      <c r="AM7" s="29" t="str">
        <f t="array" ref="AM7">IF(ISERROR(AB7/B7),"",AB7/B7)</f>
        <v/>
      </c>
      <c r="AN7" s="30"/>
      <c r="AO7" s="30"/>
    </row>
    <row r="8" spans="1:41" s="3" customFormat="1" ht="20.25" hidden="1" customHeight="1">
      <c r="A8" s="36">
        <v>2502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28">
        <f t="shared" ref="AC8:AC63" si="1">SUM(C8:D8,F8:L8,O8:V8,AA8:AB8)</f>
        <v>0</v>
      </c>
      <c r="AD8" s="36">
        <f t="shared" si="0"/>
        <v>0</v>
      </c>
      <c r="AE8" s="29" t="str">
        <f t="array" ref="AE8">IF(ISERROR(SUM(C8:D8)/B8),"",SUM(C8:D8)/B8)</f>
        <v/>
      </c>
      <c r="AF8" s="29" t="str">
        <f t="array" ref="AF8">IF(ISERROR(AD8/B8),"",AD8/B8)</f>
        <v/>
      </c>
      <c r="AG8" s="29" t="str">
        <f t="array" ref="AG8">IF(ISERROR(SUM(M8:N8,E8,W8:Z8)/B8),"",SUM(M8:N8,E8,W8:Z8)/B8)</f>
        <v/>
      </c>
      <c r="AH8" s="29" t="str">
        <f t="array" ref="AH8">IF(ISERROR(SUM(C8:D8)/B8),"",SUM(C8:D8)/B8)</f>
        <v/>
      </c>
      <c r="AI8" s="29" t="str">
        <f t="array" ref="AI8">IF(ISERROR(SUM(F8:I8)/B8),"",SUM(F8:I8)/B8)</f>
        <v/>
      </c>
      <c r="AJ8" s="29" t="str">
        <f t="array" ref="AJ8">IF(ISERROR(SUM(J8:L8)/B8),"",SUM(J8:L8)/B8)</f>
        <v/>
      </c>
      <c r="AK8" s="29" t="str">
        <f t="array" ref="AK8">IF(ISERROR(SUM(O8:V8)/B8),"",SUM(O8:V8)/B8)</f>
        <v/>
      </c>
      <c r="AL8" s="29" t="str">
        <f t="array" ref="AL8">IF(ISERROR(SUM(AA8)/B8),"",SUM(AA8)/B8)</f>
        <v/>
      </c>
      <c r="AM8" s="29" t="str">
        <f t="array" ref="AM8">IF(ISERROR(AB8/B8),"",AB8/B8)</f>
        <v/>
      </c>
      <c r="AN8" s="30"/>
      <c r="AO8" s="30"/>
    </row>
    <row r="9" spans="1:41" s="3" customFormat="1" ht="20.25" hidden="1" customHeight="1">
      <c r="A9" s="36">
        <v>2503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28">
        <f t="shared" si="1"/>
        <v>0</v>
      </c>
      <c r="AD9" s="36">
        <f t="shared" si="0"/>
        <v>0</v>
      </c>
      <c r="AE9" s="29" t="str">
        <f t="array" ref="AE9">IF(ISERROR(SUM(C9:D9)/B9),"",SUM(C9:D9)/B9)</f>
        <v/>
      </c>
      <c r="AF9" s="29" t="str">
        <f t="array" ref="AF9">IF(ISERROR(AD9/B9),"",AD9/B9)</f>
        <v/>
      </c>
      <c r="AG9" s="29" t="str">
        <f t="array" ref="AG9">IF(ISERROR(SUM(M9:N9,E9,W9:Z9)/B9),"",SUM(M9:N9,E9,W9:Z9)/B9)</f>
        <v/>
      </c>
      <c r="AH9" s="29" t="str">
        <f t="array" ref="AH9">IF(ISERROR(SUM(C9:D9)/B9),"",SUM(C9:D9)/B9)</f>
        <v/>
      </c>
      <c r="AI9" s="29" t="str">
        <f t="array" ref="AI9">IF(ISERROR(SUM(F9:I9)/B9),"",SUM(F9:I9)/B9)</f>
        <v/>
      </c>
      <c r="AJ9" s="29" t="str">
        <f t="array" ref="AJ9">IF(ISERROR(SUM(J9:L9)/B9),"",SUM(J9:L9)/B9)</f>
        <v/>
      </c>
      <c r="AK9" s="29" t="str">
        <f t="array" ref="AK9">IF(ISERROR(SUM(O9:V9)/B9),"",SUM(O9:V9)/B9)</f>
        <v/>
      </c>
      <c r="AL9" s="29" t="str">
        <f t="array" ref="AL9">IF(ISERROR(SUM(AA9)/B9),"",SUM(AA9)/B9)</f>
        <v/>
      </c>
      <c r="AM9" s="29" t="str">
        <f t="array" ref="AM9">IF(ISERROR(AB9/B9),"",AB9/B9)</f>
        <v/>
      </c>
      <c r="AN9" s="30"/>
      <c r="AO9" s="30"/>
    </row>
    <row r="10" spans="1:41" s="3" customFormat="1" ht="20.25" hidden="1" customHeight="1">
      <c r="A10" s="36">
        <v>2504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28">
        <f t="shared" si="1"/>
        <v>0</v>
      </c>
      <c r="AD10" s="36">
        <f t="shared" si="0"/>
        <v>0</v>
      </c>
      <c r="AE10" s="29" t="str">
        <f t="array" ref="AE10">IF(ISERROR(SUM(C10:D10)/B10),"",SUM(C10:D10)/B10)</f>
        <v/>
      </c>
      <c r="AF10" s="29" t="str">
        <f t="array" ref="AF10">IF(ISERROR(AD10/B10),"",AD10/B10)</f>
        <v/>
      </c>
      <c r="AG10" s="29" t="str">
        <f t="array" ref="AG10">IF(ISERROR(SUM(M10:N10,E10,W10:Z10)/B10),"",SUM(M10:N10,E10,W10:Z10)/B10)</f>
        <v/>
      </c>
      <c r="AH10" s="29" t="str">
        <f t="array" ref="AH10">IF(ISERROR(SUM(C10:D10)/B10),"",SUM(C10:D10)/B10)</f>
        <v/>
      </c>
      <c r="AI10" s="29" t="str">
        <f t="array" ref="AI10">IF(ISERROR(SUM(F10:I10)/B10),"",SUM(F10:I10)/B10)</f>
        <v/>
      </c>
      <c r="AJ10" s="29" t="str">
        <f t="array" ref="AJ10">IF(ISERROR(SUM(J10:L10)/B10),"",SUM(J10:L10)/B10)</f>
        <v/>
      </c>
      <c r="AK10" s="29" t="str">
        <f t="array" ref="AK10">IF(ISERROR(SUM(O10:V10)/B10),"",SUM(O10:V10)/B10)</f>
        <v/>
      </c>
      <c r="AL10" s="29" t="str">
        <f t="array" ref="AL10">IF(ISERROR(SUM(AA10)/B10),"",SUM(AA10)/B10)</f>
        <v/>
      </c>
      <c r="AM10" s="29" t="str">
        <f t="array" ref="AM10">IF(ISERROR(AB10/B10),"",AB10/B10)</f>
        <v/>
      </c>
      <c r="AN10" s="30"/>
      <c r="AO10" s="30"/>
    </row>
    <row r="11" spans="1:41" s="3" customFormat="1" ht="20.25" hidden="1" customHeight="1">
      <c r="A11" s="36">
        <v>2505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28">
        <f t="shared" si="1"/>
        <v>0</v>
      </c>
      <c r="AD11" s="36">
        <f t="shared" si="0"/>
        <v>0</v>
      </c>
      <c r="AE11" s="29" t="str">
        <f t="array" ref="AE11">IF(ISERROR(SUM(C11:D11)/B11),"",SUM(C11:D11)/B11)</f>
        <v/>
      </c>
      <c r="AF11" s="29" t="str">
        <f t="array" ref="AF11">IF(ISERROR(AD11/B11),"",AD11/B11)</f>
        <v/>
      </c>
      <c r="AG11" s="29" t="str">
        <f t="array" ref="AG11">IF(ISERROR(SUM(M11:N11,E11,W11:Z11)/B11),"",SUM(M11:N11,E11,W11:Z11)/B11)</f>
        <v/>
      </c>
      <c r="AH11" s="29" t="str">
        <f t="array" ref="AH11">IF(ISERROR(SUM(C11:D11)/B11),"",SUM(C11:D11)/B11)</f>
        <v/>
      </c>
      <c r="AI11" s="29" t="str">
        <f t="array" ref="AI11">IF(ISERROR(SUM(F11:I11)/B11),"",SUM(F11:I11)/B11)</f>
        <v/>
      </c>
      <c r="AJ11" s="29" t="str">
        <f t="array" ref="AJ11">IF(ISERROR(SUM(J11:L11)/B11),"",SUM(J11:L11)/B11)</f>
        <v/>
      </c>
      <c r="AK11" s="29" t="str">
        <f t="array" ref="AK11">IF(ISERROR(SUM(O11:V11)/B11),"",SUM(O11:V11)/B11)</f>
        <v/>
      </c>
      <c r="AL11" s="29" t="str">
        <f t="array" ref="AL11">IF(ISERROR(SUM(AA11)/B11),"",SUM(AA11)/B11)</f>
        <v/>
      </c>
      <c r="AM11" s="29" t="str">
        <f t="array" ref="AM11">IF(ISERROR(AB11/B11),"",AB11/B11)</f>
        <v/>
      </c>
      <c r="AN11" s="30"/>
      <c r="AO11" s="30"/>
    </row>
    <row r="12" spans="1:41" s="3" customFormat="1" ht="20.25" hidden="1" customHeight="1">
      <c r="A12" s="36">
        <v>2506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28">
        <f t="shared" si="1"/>
        <v>0</v>
      </c>
      <c r="AD12" s="36">
        <f t="shared" si="0"/>
        <v>0</v>
      </c>
      <c r="AE12" s="29" t="str">
        <f t="array" ref="AE12">IF(ISERROR(SUM(C12:D12)/B12),"",SUM(C12:D12)/B12)</f>
        <v/>
      </c>
      <c r="AF12" s="29" t="str">
        <f t="array" ref="AF12">IF(ISERROR(AD12/B12),"",AD12/B12)</f>
        <v/>
      </c>
      <c r="AG12" s="29" t="str">
        <f t="array" ref="AG12">IF(ISERROR(SUM(M12:N12,E12,W12:Z12)/B12),"",SUM(M12:N12,E12,W12:Z12)/B12)</f>
        <v/>
      </c>
      <c r="AH12" s="29" t="str">
        <f t="array" ref="AH12">IF(ISERROR(SUM(C12:D12)/B12),"",SUM(C12:D12)/B12)</f>
        <v/>
      </c>
      <c r="AI12" s="29" t="str">
        <f t="array" ref="AI12">IF(ISERROR(SUM(F12:I12)/B12),"",SUM(F12:I12)/B12)</f>
        <v/>
      </c>
      <c r="AJ12" s="29" t="str">
        <f t="array" ref="AJ12">IF(ISERROR(SUM(J12:L12)/B12),"",SUM(J12:L12)/B12)</f>
        <v/>
      </c>
      <c r="AK12" s="29" t="str">
        <f t="array" ref="AK12">IF(ISERROR(SUM(O12:V12)/B12),"",SUM(O12:V12)/B12)</f>
        <v/>
      </c>
      <c r="AL12" s="29" t="str">
        <f t="array" ref="AL12">IF(ISERROR(SUM(AA12)/B12),"",SUM(AA12)/B12)</f>
        <v/>
      </c>
      <c r="AM12" s="29" t="str">
        <f t="array" ref="AM12">IF(ISERROR(AB12/B12),"",AB12/B12)</f>
        <v/>
      </c>
      <c r="AN12" s="30"/>
      <c r="AO12" s="30"/>
    </row>
    <row r="13" spans="1:41" s="3" customFormat="1" ht="20.25" hidden="1" customHeight="1">
      <c r="A13" s="36">
        <v>2507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28">
        <f t="shared" si="1"/>
        <v>0</v>
      </c>
      <c r="AD13" s="36">
        <f t="shared" si="0"/>
        <v>0</v>
      </c>
      <c r="AE13" s="29" t="str">
        <f t="array" ref="AE13">IF(ISERROR(SUM(C13:D13)/B13),"",SUM(C13:D13)/B13)</f>
        <v/>
      </c>
      <c r="AF13" s="29" t="str">
        <f t="array" ref="AF13">IF(ISERROR(AD13/B13),"",AD13/B13)</f>
        <v/>
      </c>
      <c r="AG13" s="29" t="str">
        <f t="array" ref="AG13">IF(ISERROR(SUM(M13:N13,E13,W13:Z13)/B13),"",SUM(M13:N13,E13,W13:Z13)/B13)</f>
        <v/>
      </c>
      <c r="AH13" s="29" t="str">
        <f t="array" ref="AH13">IF(ISERROR(SUM(C13:D13)/B13),"",SUM(C13:D13)/B13)</f>
        <v/>
      </c>
      <c r="AI13" s="29" t="str">
        <f t="array" ref="AI13">IF(ISERROR(SUM(F13:I13)/B13),"",SUM(F13:I13)/B13)</f>
        <v/>
      </c>
      <c r="AJ13" s="29" t="str">
        <f t="array" ref="AJ13">IF(ISERROR(SUM(J13:L13)/B13),"",SUM(J13:L13)/B13)</f>
        <v/>
      </c>
      <c r="AK13" s="29" t="str">
        <f t="array" ref="AK13">IF(ISERROR(SUM(O13:V13)/B13),"",SUM(O13:V13)/B13)</f>
        <v/>
      </c>
      <c r="AL13" s="29" t="str">
        <f t="array" ref="AL13">IF(ISERROR(SUM(AA13)/B13),"",SUM(AA13)/B13)</f>
        <v/>
      </c>
      <c r="AM13" s="29" t="str">
        <f t="array" ref="AM13">IF(ISERROR(AB13/B13),"",AB13/B13)</f>
        <v/>
      </c>
      <c r="AN13" s="30"/>
      <c r="AO13" s="30"/>
    </row>
    <row r="14" spans="1:41" s="3" customFormat="1" ht="20.25" hidden="1" customHeight="1">
      <c r="A14" s="36">
        <v>2508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28">
        <f t="shared" si="1"/>
        <v>0</v>
      </c>
      <c r="AD14" s="36">
        <f t="shared" si="0"/>
        <v>0</v>
      </c>
      <c r="AE14" s="29" t="str">
        <f t="array" ref="AE14">IF(ISERROR(SUM(C14:D14)/B14),"",SUM(C14:D14)/B14)</f>
        <v/>
      </c>
      <c r="AF14" s="29" t="str">
        <f t="array" ref="AF14">IF(ISERROR(AD14/B14),"",AD14/B14)</f>
        <v/>
      </c>
      <c r="AG14" s="29" t="str">
        <f t="array" ref="AG14">IF(ISERROR(SUM(M14:N14,E14,W14:Z14)/B14),"",SUM(M14:N14,E14,W14:Z14)/B14)</f>
        <v/>
      </c>
      <c r="AH14" s="29" t="str">
        <f t="array" ref="AH14">IF(ISERROR(SUM(C14:D14)/B14),"",SUM(C14:D14)/B14)</f>
        <v/>
      </c>
      <c r="AI14" s="29" t="str">
        <f t="array" ref="AI14">IF(ISERROR(SUM(F14:I14)/B14),"",SUM(F14:I14)/B14)</f>
        <v/>
      </c>
      <c r="AJ14" s="29" t="str">
        <f t="array" ref="AJ14">IF(ISERROR(SUM(J14:L14)/B14),"",SUM(J14:L14)/B14)</f>
        <v/>
      </c>
      <c r="AK14" s="29" t="str">
        <f t="array" ref="AK14">IF(ISERROR(SUM(O14:V14)/B14),"",SUM(O14:V14)/B14)</f>
        <v/>
      </c>
      <c r="AL14" s="29" t="str">
        <f t="array" ref="AL14">IF(ISERROR(SUM(AA14)/B14),"",SUM(AA14)/B14)</f>
        <v/>
      </c>
      <c r="AM14" s="29" t="str">
        <f t="array" ref="AM14">IF(ISERROR(AB14/B14),"",AB14/B14)</f>
        <v/>
      </c>
      <c r="AN14" s="30"/>
      <c r="AO14" s="30"/>
    </row>
    <row r="15" spans="1:41" s="3" customFormat="1" ht="20.25" hidden="1" customHeight="1">
      <c r="A15" s="36">
        <v>2509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28">
        <f t="shared" si="1"/>
        <v>0</v>
      </c>
      <c r="AD15" s="36">
        <f t="shared" si="0"/>
        <v>0</v>
      </c>
      <c r="AE15" s="29" t="str">
        <f t="array" ref="AE15">IF(ISERROR(SUM(C15:D15)/B15),"",SUM(C15:D15)/B15)</f>
        <v/>
      </c>
      <c r="AF15" s="29" t="str">
        <f t="array" ref="AF15">IF(ISERROR(AD15/B15),"",AD15/B15)</f>
        <v/>
      </c>
      <c r="AG15" s="29" t="str">
        <f t="array" ref="AG15">IF(ISERROR(SUM(M15:N15,E15,W15:Z15)/B15),"",SUM(M15:N15,E15,W15:Z15)/B15)</f>
        <v/>
      </c>
      <c r="AH15" s="29" t="str">
        <f t="array" ref="AH15">IF(ISERROR(SUM(C15:D15)/B15),"",SUM(C15:D15)/B15)</f>
        <v/>
      </c>
      <c r="AI15" s="29" t="str">
        <f t="array" ref="AI15">IF(ISERROR(SUM(F15:I15)/B15),"",SUM(F15:I15)/B15)</f>
        <v/>
      </c>
      <c r="AJ15" s="29" t="str">
        <f t="array" ref="AJ15">IF(ISERROR(SUM(J15:L15)/B15),"",SUM(J15:L15)/B15)</f>
        <v/>
      </c>
      <c r="AK15" s="29" t="str">
        <f t="array" ref="AK15">IF(ISERROR(SUM(O15:V15)/B15),"",SUM(O15:V15)/B15)</f>
        <v/>
      </c>
      <c r="AL15" s="29" t="str">
        <f t="array" ref="AL15">IF(ISERROR(SUM(AA15)/B15),"",SUM(AA15)/B15)</f>
        <v/>
      </c>
      <c r="AM15" s="29" t="str">
        <f t="array" ref="AM15">IF(ISERROR(AB15/B15),"",AB15/B15)</f>
        <v/>
      </c>
      <c r="AN15" s="30"/>
      <c r="AO15" s="30"/>
    </row>
    <row r="16" spans="1:41" s="3" customFormat="1" ht="20.25" hidden="1" customHeight="1">
      <c r="A16" s="36">
        <v>2510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28">
        <f t="shared" si="1"/>
        <v>0</v>
      </c>
      <c r="AD16" s="36">
        <f t="shared" si="0"/>
        <v>0</v>
      </c>
      <c r="AE16" s="29" t="str">
        <f t="array" ref="AE16">IF(ISERROR(SUM(C16:D16)/B16),"",SUM(C16:D16)/B16)</f>
        <v/>
      </c>
      <c r="AF16" s="29" t="str">
        <f t="array" ref="AF16">IF(ISERROR(AD16/B16),"",AD16/B16)</f>
        <v/>
      </c>
      <c r="AG16" s="29" t="str">
        <f t="array" ref="AG16">IF(ISERROR(SUM(M16:N16,E16,W16:Z16)/B16),"",SUM(M16:N16,E16,W16:Z16)/B16)</f>
        <v/>
      </c>
      <c r="AH16" s="29" t="str">
        <f t="array" ref="AH16">IF(ISERROR(SUM(C16:D16)/B16),"",SUM(C16:D16)/B16)</f>
        <v/>
      </c>
      <c r="AI16" s="29" t="str">
        <f t="array" ref="AI16">IF(ISERROR(SUM(F16:I16)/B16),"",SUM(F16:I16)/B16)</f>
        <v/>
      </c>
      <c r="AJ16" s="29" t="str">
        <f t="array" ref="AJ16">IF(ISERROR(SUM(J16:L16)/B16),"",SUM(J16:L16)/B16)</f>
        <v/>
      </c>
      <c r="AK16" s="29" t="str">
        <f t="array" ref="AK16">IF(ISERROR(SUM(O16:V16)/B16),"",SUM(O16:V16)/B16)</f>
        <v/>
      </c>
      <c r="AL16" s="29" t="str">
        <f t="array" ref="AL16">IF(ISERROR(SUM(AA16)/B16),"",SUM(AA16)/B16)</f>
        <v/>
      </c>
      <c r="AM16" s="29" t="str">
        <f t="array" ref="AM16">IF(ISERROR(AB16/B16),"",AB16/B16)</f>
        <v/>
      </c>
      <c r="AN16" s="30"/>
      <c r="AO16" s="30"/>
    </row>
    <row r="17" spans="1:41" s="3" customFormat="1" ht="20.25" hidden="1" customHeight="1">
      <c r="A17" s="36">
        <v>3002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28">
        <f t="shared" si="1"/>
        <v>0</v>
      </c>
      <c r="AD17" s="36">
        <f t="shared" si="0"/>
        <v>0</v>
      </c>
      <c r="AE17" s="29" t="str">
        <f t="array" ref="AE17">IF(ISERROR(SUM(C17:D17)/B17),"",SUM(C17:D17)/B17)</f>
        <v/>
      </c>
      <c r="AF17" s="29" t="str">
        <f t="array" ref="AF17">IF(ISERROR(AD17/B17),"",AD17/B17)</f>
        <v/>
      </c>
      <c r="AG17" s="29" t="str">
        <f t="array" ref="AG17">IF(ISERROR(SUM(M17:N17,E17,W17:Z17)/B17),"",SUM(M17:N17,E17,W17:Z17)/B17)</f>
        <v/>
      </c>
      <c r="AH17" s="29" t="str">
        <f t="array" ref="AH17">IF(ISERROR(SUM(C17:D17)/B17),"",SUM(C17:D17)/B17)</f>
        <v/>
      </c>
      <c r="AI17" s="29" t="str">
        <f t="array" ref="AI17">IF(ISERROR(SUM(F17:I17)/B17),"",SUM(F17:I17)/B17)</f>
        <v/>
      </c>
      <c r="AJ17" s="29" t="str">
        <f t="array" ref="AJ17">IF(ISERROR(SUM(J17:L17)/B17),"",SUM(J17:L17)/B17)</f>
        <v/>
      </c>
      <c r="AK17" s="29" t="str">
        <f t="array" ref="AK17">IF(ISERROR(SUM(O17:V17)/B17),"",SUM(O17:V17)/B17)</f>
        <v/>
      </c>
      <c r="AL17" s="29" t="str">
        <f t="array" ref="AL17">IF(ISERROR(SUM(AA17)/B17),"",SUM(AA17)/B17)</f>
        <v/>
      </c>
      <c r="AM17" s="29" t="str">
        <f t="array" ref="AM17">IF(ISERROR(AB17/B17),"",AB17/B17)</f>
        <v/>
      </c>
      <c r="AN17" s="30"/>
      <c r="AO17" s="30"/>
    </row>
    <row r="18" spans="1:41" s="3" customFormat="1" ht="20.25" hidden="1" customHeight="1">
      <c r="A18" s="36">
        <v>3003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28">
        <f t="shared" si="1"/>
        <v>0</v>
      </c>
      <c r="AD18" s="36">
        <f t="shared" si="0"/>
        <v>0</v>
      </c>
      <c r="AE18" s="29" t="str">
        <f t="array" ref="AE18">IF(ISERROR(SUM(C18:D18)/B18),"",SUM(C18:D18)/B18)</f>
        <v/>
      </c>
      <c r="AF18" s="29" t="str">
        <f t="array" ref="AF18">IF(ISERROR(AD18/B18),"",AD18/B18)</f>
        <v/>
      </c>
      <c r="AG18" s="29" t="str">
        <f t="array" ref="AG18">IF(ISERROR(SUM(M18:N18,E18,W18:Z18)/B18),"",SUM(M18:N18,E18,W18:Z18)/B18)</f>
        <v/>
      </c>
      <c r="AH18" s="29" t="str">
        <f t="array" ref="AH18">IF(ISERROR(SUM(C18:D18)/B18),"",SUM(C18:D18)/B18)</f>
        <v/>
      </c>
      <c r="AI18" s="29" t="str">
        <f t="array" ref="AI18">IF(ISERROR(SUM(F18:I18)/B18),"",SUM(F18:I18)/B18)</f>
        <v/>
      </c>
      <c r="AJ18" s="29" t="str">
        <f t="array" ref="AJ18">IF(ISERROR(SUM(J18:L18)/B18),"",SUM(J18:L18)/B18)</f>
        <v/>
      </c>
      <c r="AK18" s="29" t="str">
        <f t="array" ref="AK18">IF(ISERROR(SUM(O18:V18)/B18),"",SUM(O18:V18)/B18)</f>
        <v/>
      </c>
      <c r="AL18" s="29" t="str">
        <f t="array" ref="AL18">IF(ISERROR(SUM(AA18)/B18),"",SUM(AA18)/B18)</f>
        <v/>
      </c>
      <c r="AM18" s="29" t="str">
        <f t="array" ref="AM18">IF(ISERROR(AB18/B18),"",AB18/B18)</f>
        <v/>
      </c>
      <c r="AN18" s="30"/>
      <c r="AO18" s="30"/>
    </row>
    <row r="19" spans="1:41" s="3" customFormat="1" ht="20.25" hidden="1" customHeight="1">
      <c r="A19" s="36">
        <v>3004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28">
        <f t="shared" si="1"/>
        <v>0</v>
      </c>
      <c r="AD19" s="36">
        <f t="shared" si="0"/>
        <v>0</v>
      </c>
      <c r="AE19" s="29" t="str">
        <f t="array" ref="AE19">IF(ISERROR(SUM(C19:D19)/B19),"",SUM(C19:D19)/B19)</f>
        <v/>
      </c>
      <c r="AF19" s="29" t="str">
        <f t="array" ref="AF19">IF(ISERROR(AD19/B19),"",AD19/B19)</f>
        <v/>
      </c>
      <c r="AG19" s="29" t="str">
        <f t="array" ref="AG19">IF(ISERROR(SUM(M19:N19,E19,W19:Z19)/B19),"",SUM(M19:N19,E19,W19:Z19)/B19)</f>
        <v/>
      </c>
      <c r="AH19" s="29" t="str">
        <f t="array" ref="AH19">IF(ISERROR(SUM(C19:D19)/B19),"",SUM(C19:D19)/B19)</f>
        <v/>
      </c>
      <c r="AI19" s="29" t="str">
        <f t="array" ref="AI19">IF(ISERROR(SUM(F19:I19)/B19),"",SUM(F19:I19)/B19)</f>
        <v/>
      </c>
      <c r="AJ19" s="29" t="str">
        <f t="array" ref="AJ19">IF(ISERROR(SUM(J19:L19)/B19),"",SUM(J19:L19)/B19)</f>
        <v/>
      </c>
      <c r="AK19" s="29" t="str">
        <f t="array" ref="AK19">IF(ISERROR(SUM(O19:V19)/B19),"",SUM(O19:V19)/B19)</f>
        <v/>
      </c>
      <c r="AL19" s="29" t="str">
        <f t="array" ref="AL19">IF(ISERROR(SUM(AA19)/B19),"",SUM(AA19)/B19)</f>
        <v/>
      </c>
      <c r="AM19" s="29" t="str">
        <f t="array" ref="AM19">IF(ISERROR(AB19/B19),"",AB19/B19)</f>
        <v/>
      </c>
      <c r="AN19" s="30"/>
      <c r="AO19" s="30"/>
    </row>
    <row r="20" spans="1:41" s="3" customFormat="1" ht="20.25" hidden="1" customHeight="1">
      <c r="A20" s="36">
        <v>3602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28">
        <f t="shared" si="1"/>
        <v>0</v>
      </c>
      <c r="AD20" s="36">
        <f t="shared" si="0"/>
        <v>0</v>
      </c>
      <c r="AE20" s="29" t="str">
        <f t="array" ref="AE20">IF(ISERROR(SUM(C20:D20)/B20),"",SUM(C20:D20)/B20)</f>
        <v/>
      </c>
      <c r="AF20" s="29" t="str">
        <f t="array" ref="AF20">IF(ISERROR(AD20/B20),"",AD20/B20)</f>
        <v/>
      </c>
      <c r="AG20" s="29" t="str">
        <f t="array" ref="AG20">IF(ISERROR(SUM(M20:N20,E20,W20:Z20)/B20),"",SUM(M20:N20,E20,W20:Z20)/B20)</f>
        <v/>
      </c>
      <c r="AH20" s="29" t="str">
        <f t="array" ref="AH20">IF(ISERROR(SUM(C20:D20)/B20),"",SUM(C20:D20)/B20)</f>
        <v/>
      </c>
      <c r="AI20" s="29" t="str">
        <f t="array" ref="AI20">IF(ISERROR(SUM(F20:I20)/B20),"",SUM(F20:I20)/B20)</f>
        <v/>
      </c>
      <c r="AJ20" s="29" t="str">
        <f t="array" ref="AJ20">IF(ISERROR(SUM(J20:L20)/B20),"",SUM(J20:L20)/B20)</f>
        <v/>
      </c>
      <c r="AK20" s="29" t="str">
        <f t="array" ref="AK20">IF(ISERROR(SUM(O20:V20)/B20),"",SUM(O20:V20)/B20)</f>
        <v/>
      </c>
      <c r="AL20" s="29" t="str">
        <f t="array" ref="AL20">IF(ISERROR(SUM(AA20)/B20),"",SUM(AA20)/B20)</f>
        <v/>
      </c>
      <c r="AM20" s="29" t="str">
        <f t="array" ref="AM20">IF(ISERROR(AB20/B20),"",AB20/B20)</f>
        <v/>
      </c>
      <c r="AN20" s="30"/>
      <c r="AO20" s="30"/>
    </row>
    <row r="21" spans="1:41" s="3" customFormat="1" ht="20.25" hidden="1" customHeight="1">
      <c r="A21" s="36">
        <v>4501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28">
        <f t="shared" si="1"/>
        <v>0</v>
      </c>
      <c r="AD21" s="36">
        <f t="shared" si="0"/>
        <v>0</v>
      </c>
      <c r="AE21" s="29" t="str">
        <f t="array" ref="AE21">IF(ISERROR(SUM(C21:D21)/B21),"",SUM(C21:D21)/B21)</f>
        <v/>
      </c>
      <c r="AF21" s="29" t="str">
        <f t="array" ref="AF21">IF(ISERROR(AD21/B21),"",AD21/B21)</f>
        <v/>
      </c>
      <c r="AG21" s="29" t="str">
        <f t="array" ref="AG21">IF(ISERROR(SUM(M21:N21,E21,W21:Z21)/B21),"",SUM(M21:N21,E21,W21:Z21)/B21)</f>
        <v/>
      </c>
      <c r="AH21" s="29" t="str">
        <f t="array" ref="AH21">IF(ISERROR(SUM(C21:D21)/B21),"",SUM(C21:D21)/B21)</f>
        <v/>
      </c>
      <c r="AI21" s="29" t="str">
        <f t="array" ref="AI21">IF(ISERROR(SUM(F21:I21)/B21),"",SUM(F21:I21)/B21)</f>
        <v/>
      </c>
      <c r="AJ21" s="29" t="str">
        <f t="array" ref="AJ21">IF(ISERROR(SUM(J21:L21)/B21),"",SUM(J21:L21)/B21)</f>
        <v/>
      </c>
      <c r="AK21" s="29" t="str">
        <f t="array" ref="AK21">IF(ISERROR(SUM(O21:V21)/B21),"",SUM(O21:V21)/B21)</f>
        <v/>
      </c>
      <c r="AL21" s="29" t="str">
        <f t="array" ref="AL21">IF(ISERROR(SUM(AA21)/B21),"",SUM(AA21)/B21)</f>
        <v/>
      </c>
      <c r="AM21" s="29" t="str">
        <f t="array" ref="AM21">IF(ISERROR(AB21/B21),"",AB21/B21)</f>
        <v/>
      </c>
      <c r="AN21" s="30"/>
      <c r="AO21" s="30"/>
    </row>
    <row r="22" spans="1:41" s="3" customFormat="1" ht="20.25" hidden="1" customHeight="1">
      <c r="A22" s="36">
        <v>4502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28">
        <f t="shared" si="1"/>
        <v>0</v>
      </c>
      <c r="AD22" s="36">
        <f t="shared" si="0"/>
        <v>0</v>
      </c>
      <c r="AE22" s="29" t="str">
        <f t="array" ref="AE22">IF(ISERROR(SUM(C22:D22)/B22),"",SUM(C22:D22)/B22)</f>
        <v/>
      </c>
      <c r="AF22" s="29" t="str">
        <f t="array" ref="AF22">IF(ISERROR(AD22/B22),"",AD22/B22)</f>
        <v/>
      </c>
      <c r="AG22" s="29" t="str">
        <f t="array" ref="AG22">IF(ISERROR(SUM(M22:N22,E22,W22:Z22)/B22),"",SUM(M22:N22,E22,W22:Z22)/B22)</f>
        <v/>
      </c>
      <c r="AH22" s="29" t="str">
        <f t="array" ref="AH22">IF(ISERROR(SUM(C22:D22)/B22),"",SUM(C22:D22)/B22)</f>
        <v/>
      </c>
      <c r="AI22" s="29" t="str">
        <f t="array" ref="AI22">IF(ISERROR(SUM(F22:I22)/B22),"",SUM(F22:I22)/B22)</f>
        <v/>
      </c>
      <c r="AJ22" s="29" t="str">
        <f t="array" ref="AJ22">IF(ISERROR(SUM(J22:L22)/B22),"",SUM(J22:L22)/B22)</f>
        <v/>
      </c>
      <c r="AK22" s="29" t="str">
        <f t="array" ref="AK22">IF(ISERROR(SUM(O22:V22)/B22),"",SUM(O22:V22)/B22)</f>
        <v/>
      </c>
      <c r="AL22" s="29" t="str">
        <f t="array" ref="AL22">IF(ISERROR(SUM(AA22)/B22),"",SUM(AA22)/B22)</f>
        <v/>
      </c>
      <c r="AM22" s="29" t="str">
        <f t="array" ref="AM22">IF(ISERROR(AB22/B22),"",AB22/B22)</f>
        <v/>
      </c>
      <c r="AN22" s="30"/>
      <c r="AO22" s="30"/>
    </row>
    <row r="23" spans="1:41" s="3" customFormat="1" ht="20.25" hidden="1" customHeight="1">
      <c r="A23" s="36">
        <v>4503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28">
        <f t="shared" si="1"/>
        <v>0</v>
      </c>
      <c r="AD23" s="36">
        <f t="shared" si="0"/>
        <v>0</v>
      </c>
      <c r="AE23" s="29" t="str">
        <f t="array" ref="AE23">IF(ISERROR(SUM(C23:D23)/B23),"",SUM(C23:D23)/B23)</f>
        <v/>
      </c>
      <c r="AF23" s="29" t="str">
        <f t="array" ref="AF23">IF(ISERROR(AD23/B23),"",AD23/B23)</f>
        <v/>
      </c>
      <c r="AG23" s="29" t="str">
        <f t="array" ref="AG23">IF(ISERROR(SUM(M23:N23,E23,W23:Z23)/B23),"",SUM(M23:N23,E23,W23:Z23)/B23)</f>
        <v/>
      </c>
      <c r="AH23" s="29" t="str">
        <f t="array" ref="AH23">IF(ISERROR(SUM(C23:D23)/B23),"",SUM(C23:D23)/B23)</f>
        <v/>
      </c>
      <c r="AI23" s="29" t="str">
        <f t="array" ref="AI23">IF(ISERROR(SUM(F23:I23)/B23),"",SUM(F23:I23)/B23)</f>
        <v/>
      </c>
      <c r="AJ23" s="29" t="str">
        <f t="array" ref="AJ23">IF(ISERROR(SUM(J23:L23)/B23),"",SUM(J23:L23)/B23)</f>
        <v/>
      </c>
      <c r="AK23" s="29" t="str">
        <f t="array" ref="AK23">IF(ISERROR(SUM(O23:V23)/B23),"",SUM(O23:V23)/B23)</f>
        <v/>
      </c>
      <c r="AL23" s="29" t="str">
        <f t="array" ref="AL23">IF(ISERROR(SUM(AA23)/B23),"",SUM(AA23)/B23)</f>
        <v/>
      </c>
      <c r="AM23" s="29" t="str">
        <f t="array" ref="AM23">IF(ISERROR(AB23/B23),"",AB23/B23)</f>
        <v/>
      </c>
      <c r="AN23" s="30"/>
      <c r="AO23" s="30"/>
    </row>
    <row r="24" spans="1:41" s="3" customFormat="1" ht="20.25" customHeight="1">
      <c r="A24" s="36">
        <v>5001</v>
      </c>
      <c r="B24" s="36">
        <f>720-SUM(M24:N24,W24:Z24,E24)</f>
        <v>685</v>
      </c>
      <c r="C24" s="36">
        <v>0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0</v>
      </c>
      <c r="X24" s="36">
        <f>10+25</f>
        <v>35</v>
      </c>
      <c r="Y24" s="36">
        <v>0</v>
      </c>
      <c r="Z24" s="36">
        <v>0</v>
      </c>
      <c r="AA24" s="36">
        <v>0</v>
      </c>
      <c r="AB24" s="36">
        <v>0</v>
      </c>
      <c r="AC24" s="28">
        <f t="shared" si="1"/>
        <v>0</v>
      </c>
      <c r="AD24" s="36">
        <f t="shared" si="0"/>
        <v>685</v>
      </c>
      <c r="AE24" s="29">
        <f t="array" ref="AE24">IF(ISERROR(SUM(C24:D24)/B24),"",SUM(C24:D24)/B24)</f>
        <v>0</v>
      </c>
      <c r="AF24" s="29">
        <f t="array" ref="AF24">IF(ISERROR(AD24/B24),"",AD24/B24)</f>
        <v>1</v>
      </c>
      <c r="AG24" s="29">
        <f t="array" ref="AG24">IF(ISERROR(SUM(M24:N24,E24,W24:Z24)/B24),"",SUM(M24:N24,E24,W24:Z24)/B24)</f>
        <v>5.1094890510948905E-2</v>
      </c>
      <c r="AH24" s="29">
        <f t="array" ref="AH24">IF(ISERROR(SUM(C24:D24)/B24),"",SUM(C24:D24)/B24)</f>
        <v>0</v>
      </c>
      <c r="AI24" s="29">
        <f t="array" ref="AI24">IF(ISERROR(SUM(F24:I24)/B24),"",SUM(F24:I24)/B24)</f>
        <v>0</v>
      </c>
      <c r="AJ24" s="29">
        <f t="array" ref="AJ24">IF(ISERROR(SUM(J24:L24)/B24),"",SUM(J24:L24)/B24)</f>
        <v>0</v>
      </c>
      <c r="AK24" s="29">
        <f t="array" ref="AK24">IF(ISERROR(SUM(O24:V24)/B24),"",SUM(O24:V24)/B24)</f>
        <v>0</v>
      </c>
      <c r="AL24" s="29">
        <f t="array" ref="AL24">IF(ISERROR(SUM(AA24)/B24),"",SUM(AA24)/B24)</f>
        <v>0</v>
      </c>
      <c r="AM24" s="29">
        <f t="array" ref="AM24">IF(ISERROR(AB24/B24),"",AB24/B24)</f>
        <v>0</v>
      </c>
      <c r="AN24" s="30"/>
      <c r="AO24" s="30"/>
    </row>
    <row r="25" spans="1:41" s="3" customFormat="1" ht="20.25" hidden="1" customHeight="1">
      <c r="A25" s="36">
        <v>5002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28">
        <f t="shared" si="1"/>
        <v>0</v>
      </c>
      <c r="AD25" s="36">
        <f t="shared" si="0"/>
        <v>0</v>
      </c>
      <c r="AE25" s="29" t="str">
        <f t="array" ref="AE25">IF(ISERROR(SUM(C25:D25)/B25),"",SUM(C25:D25)/B25)</f>
        <v/>
      </c>
      <c r="AF25" s="29" t="str">
        <f t="array" ref="AF25">IF(ISERROR(AD25/B25),"",AD25/B25)</f>
        <v/>
      </c>
      <c r="AG25" s="29" t="str">
        <f t="array" ref="AG25">IF(ISERROR(SUM(M25:N25,E25,W25:Z25)/B25),"",SUM(M25:N25,E25,W25:Z25)/B25)</f>
        <v/>
      </c>
      <c r="AH25" s="29" t="str">
        <f t="array" ref="AH25">IF(ISERROR(SUM(C25:D25)/B25),"",SUM(C25:D25)/B25)</f>
        <v/>
      </c>
      <c r="AI25" s="29" t="str">
        <f t="array" ref="AI25">IF(ISERROR(SUM(F25:I25)/B25),"",SUM(F25:I25)/B25)</f>
        <v/>
      </c>
      <c r="AJ25" s="29" t="str">
        <f t="array" ref="AJ25">IF(ISERROR(SUM(J25:L25)/B25),"",SUM(J25:L25)/B25)</f>
        <v/>
      </c>
      <c r="AK25" s="29" t="str">
        <f t="array" ref="AK25">IF(ISERROR(SUM(O25:V25)/B25),"",SUM(O25:V25)/B25)</f>
        <v/>
      </c>
      <c r="AL25" s="29" t="str">
        <f t="array" ref="AL25">IF(ISERROR(SUM(AA25)/B25),"",SUM(AA25)/B25)</f>
        <v/>
      </c>
      <c r="AM25" s="29" t="str">
        <f t="array" ref="AM25">IF(ISERROR(AB25/B25),"",AB25/B25)</f>
        <v/>
      </c>
      <c r="AN25" s="30"/>
      <c r="AO25" s="30"/>
    </row>
    <row r="26" spans="1:41" s="3" customFormat="1" ht="20.25" customHeight="1">
      <c r="A26" s="36">
        <v>5003</v>
      </c>
      <c r="B26" s="36">
        <f>720-SUM(M26:N26,W26:Z26,E26)</f>
        <v>695</v>
      </c>
      <c r="C26" s="36">
        <v>0</v>
      </c>
      <c r="D26" s="36">
        <v>0</v>
      </c>
      <c r="E26" s="36">
        <v>0</v>
      </c>
      <c r="F26" s="36">
        <v>0</v>
      </c>
      <c r="G26" s="36">
        <v>0</v>
      </c>
      <c r="H26" s="36">
        <v>0</v>
      </c>
      <c r="I26" s="36">
        <v>0</v>
      </c>
      <c r="J26" s="36">
        <v>0</v>
      </c>
      <c r="K26" s="36">
        <v>0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  <c r="Q26" s="36">
        <v>0</v>
      </c>
      <c r="R26" s="36">
        <v>0</v>
      </c>
      <c r="S26" s="36">
        <v>0</v>
      </c>
      <c r="T26" s="36">
        <v>0</v>
      </c>
      <c r="U26" s="36">
        <v>0</v>
      </c>
      <c r="V26" s="36">
        <v>0</v>
      </c>
      <c r="W26" s="36">
        <v>0</v>
      </c>
      <c r="X26" s="36">
        <v>25</v>
      </c>
      <c r="Y26" s="36">
        <v>0</v>
      </c>
      <c r="Z26" s="36">
        <v>0</v>
      </c>
      <c r="AA26" s="36">
        <v>0</v>
      </c>
      <c r="AB26" s="36">
        <v>0</v>
      </c>
      <c r="AC26" s="28">
        <f t="shared" si="1"/>
        <v>0</v>
      </c>
      <c r="AD26" s="36">
        <f t="shared" si="0"/>
        <v>695</v>
      </c>
      <c r="AE26" s="29">
        <f t="array" ref="AE26">IF(ISERROR(SUM(C26:D26)/B26),"",SUM(C26:D26)/B26)</f>
        <v>0</v>
      </c>
      <c r="AF26" s="29">
        <f t="array" ref="AF26">IF(ISERROR(AD26/B26),"",AD26/B26)</f>
        <v>1</v>
      </c>
      <c r="AG26" s="29">
        <f t="array" ref="AG26">IF(ISERROR(SUM(M26:N26,E26,W26:Z26)/B26),"",SUM(M26:N26,E26,W26:Z26)/B26)</f>
        <v>3.5971223021582732E-2</v>
      </c>
      <c r="AH26" s="29">
        <f t="array" ref="AH26">IF(ISERROR(SUM(C26:D26)/B26),"",SUM(C26:D26)/B26)</f>
        <v>0</v>
      </c>
      <c r="AI26" s="29">
        <f t="array" ref="AI26">IF(ISERROR(SUM(F26:I26)/B26),"",SUM(F26:I26)/B26)</f>
        <v>0</v>
      </c>
      <c r="AJ26" s="29">
        <f t="array" ref="AJ26">IF(ISERROR(SUM(J26:L26)/B26),"",SUM(J26:L26)/B26)</f>
        <v>0</v>
      </c>
      <c r="AK26" s="29">
        <f t="array" ref="AK26">IF(ISERROR(SUM(O26:V26)/B26),"",SUM(O26:V26)/B26)</f>
        <v>0</v>
      </c>
      <c r="AL26" s="29">
        <f t="array" ref="AL26">IF(ISERROR(SUM(AA26)/B26),"",SUM(AA26)/B26)</f>
        <v>0</v>
      </c>
      <c r="AM26" s="29">
        <f t="array" ref="AM26">IF(ISERROR(AB26/B26),"",AB26/B26)</f>
        <v>0</v>
      </c>
      <c r="AN26" s="30"/>
      <c r="AO26" s="30"/>
    </row>
    <row r="27" spans="1:41" s="3" customFormat="1" ht="20.25" hidden="1" customHeight="1">
      <c r="A27" s="36">
        <v>6502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28">
        <f t="shared" si="1"/>
        <v>0</v>
      </c>
      <c r="AD27" s="36">
        <f t="shared" si="0"/>
        <v>0</v>
      </c>
      <c r="AE27" s="29" t="str">
        <f t="array" ref="AE27">IF(ISERROR(SUM(C27:D27)/B27),"",SUM(C27:D27)/B27)</f>
        <v/>
      </c>
      <c r="AF27" s="29" t="str">
        <f t="array" ref="AF27">IF(ISERROR(AD27/B27),"",AD27/B27)</f>
        <v/>
      </c>
      <c r="AG27" s="29" t="str">
        <f t="array" ref="AG27">IF(ISERROR(SUM(M27:N27,E27,W27:Z27)/B27),"",SUM(M27:N27,E27,W27:Z27)/B27)</f>
        <v/>
      </c>
      <c r="AH27" s="29" t="str">
        <f t="array" ref="AH27">IF(ISERROR(SUM(C27:D27)/B27),"",SUM(C27:D27)/B27)</f>
        <v/>
      </c>
      <c r="AI27" s="29" t="str">
        <f t="array" ref="AI27">IF(ISERROR(SUM(F27:I27)/B27),"",SUM(F27:I27)/B27)</f>
        <v/>
      </c>
      <c r="AJ27" s="29" t="str">
        <f t="array" ref="AJ27">IF(ISERROR(SUM(J27:L27)/B27),"",SUM(J27:L27)/B27)</f>
        <v/>
      </c>
      <c r="AK27" s="29" t="str">
        <f t="array" ref="AK27">IF(ISERROR(SUM(O27:V27)/B27),"",SUM(O27:V27)/B27)</f>
        <v/>
      </c>
      <c r="AL27" s="29" t="str">
        <f t="array" ref="AL27">IF(ISERROR(SUM(AA27)/B27),"",SUM(AA27)/B27)</f>
        <v/>
      </c>
      <c r="AM27" s="29" t="str">
        <f t="array" ref="AM27">IF(ISERROR(AB27/B27),"",AB27/B27)</f>
        <v/>
      </c>
      <c r="AN27" s="30"/>
      <c r="AO27" s="30"/>
    </row>
    <row r="28" spans="1:41" s="3" customFormat="1" ht="20.25" hidden="1" customHeight="1">
      <c r="A28" s="36">
        <v>6503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28">
        <f t="shared" si="1"/>
        <v>0</v>
      </c>
      <c r="AD28" s="36">
        <f t="shared" si="0"/>
        <v>0</v>
      </c>
      <c r="AE28" s="29" t="str">
        <f t="array" ref="AE28">IF(ISERROR(SUM(C28:D28)/B28),"",SUM(C28:D28)/B28)</f>
        <v/>
      </c>
      <c r="AF28" s="29" t="str">
        <f t="array" ref="AF28">IF(ISERROR(AD28/B28),"",AD28/B28)</f>
        <v/>
      </c>
      <c r="AG28" s="29" t="str">
        <f t="array" ref="AG28">IF(ISERROR(SUM(M28:N28,E28,W28:Z28)/B28),"",SUM(M28:N28,E28,W28:Z28)/B28)</f>
        <v/>
      </c>
      <c r="AH28" s="29" t="str">
        <f t="array" ref="AH28">IF(ISERROR(SUM(C28:D28)/B28),"",SUM(C28:D28)/B28)</f>
        <v/>
      </c>
      <c r="AI28" s="29" t="str">
        <f t="array" ref="AI28">IF(ISERROR(SUM(F28:I28)/B28),"",SUM(F28:I28)/B28)</f>
        <v/>
      </c>
      <c r="AJ28" s="29" t="str">
        <f t="array" ref="AJ28">IF(ISERROR(SUM(J28:L28)/B28),"",SUM(J28:L28)/B28)</f>
        <v/>
      </c>
      <c r="AK28" s="29" t="str">
        <f t="array" ref="AK28">IF(ISERROR(SUM(O28:V28)/B28),"",SUM(O28:V28)/B28)</f>
        <v/>
      </c>
      <c r="AL28" s="29" t="str">
        <f t="array" ref="AL28">IF(ISERROR(SUM(AA28)/B28),"",SUM(AA28)/B28)</f>
        <v/>
      </c>
      <c r="AM28" s="29" t="str">
        <f t="array" ref="AM28">IF(ISERROR(AB28/B28),"",AB28/B28)</f>
        <v/>
      </c>
      <c r="AN28" s="30"/>
      <c r="AO28" s="30"/>
    </row>
    <row r="29" spans="1:41" s="3" customFormat="1" ht="20.25" hidden="1" customHeight="1">
      <c r="A29" s="36">
        <v>6504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28">
        <f t="shared" si="1"/>
        <v>0</v>
      </c>
      <c r="AD29" s="36">
        <f t="shared" si="0"/>
        <v>0</v>
      </c>
      <c r="AE29" s="29" t="str">
        <f t="array" ref="AE29">IF(ISERROR(SUM(C29:D29)/B29),"",SUM(C29:D29)/B29)</f>
        <v/>
      </c>
      <c r="AF29" s="29" t="str">
        <f t="array" ref="AF29">IF(ISERROR(AD29/B29),"",AD29/B29)</f>
        <v/>
      </c>
      <c r="AG29" s="29" t="str">
        <f t="array" ref="AG29">IF(ISERROR(SUM(M29:N29,E29,W29:Z29)/B29),"",SUM(M29:N29,E29,W29:Z29)/B29)</f>
        <v/>
      </c>
      <c r="AH29" s="29" t="str">
        <f t="array" ref="AH29">IF(ISERROR(SUM(C29:D29)/B29),"",SUM(C29:D29)/B29)</f>
        <v/>
      </c>
      <c r="AI29" s="29" t="str">
        <f t="array" ref="AI29">IF(ISERROR(SUM(F29:I29)/B29),"",SUM(F29:I29)/B29)</f>
        <v/>
      </c>
      <c r="AJ29" s="29" t="str">
        <f t="array" ref="AJ29">IF(ISERROR(SUM(J29:L29)/B29),"",SUM(J29:L29)/B29)</f>
        <v/>
      </c>
      <c r="AK29" s="29" t="str">
        <f t="array" ref="AK29">IF(ISERROR(SUM(O29:V29)/B29),"",SUM(O29:V29)/B29)</f>
        <v/>
      </c>
      <c r="AL29" s="29" t="str">
        <f t="array" ref="AL29">IF(ISERROR(SUM(AA29)/B29),"",SUM(AA29)/B29)</f>
        <v/>
      </c>
      <c r="AM29" s="29" t="str">
        <f t="array" ref="AM29">IF(ISERROR(AB29/B29),"",AB29/B29)</f>
        <v/>
      </c>
      <c r="AN29" s="30"/>
      <c r="AO29" s="30"/>
    </row>
    <row r="30" spans="1:41" s="3" customFormat="1" ht="20.25" hidden="1" customHeight="1">
      <c r="A30" s="36">
        <v>18501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28">
        <f t="shared" si="1"/>
        <v>0</v>
      </c>
      <c r="AD30" s="36">
        <f t="shared" si="0"/>
        <v>0</v>
      </c>
      <c r="AE30" s="29" t="str">
        <f t="array" ref="AE30">IF(ISERROR(SUM(C30:D30)/B30),"",SUM(C30:D30)/B30)</f>
        <v/>
      </c>
      <c r="AF30" s="29" t="str">
        <f t="array" ref="AF30">IF(ISERROR(AD30/B30),"",AD30/B30)</f>
        <v/>
      </c>
      <c r="AG30" s="29" t="str">
        <f t="array" ref="AG30">IF(ISERROR(SUM(M30:N30,E30,W30:Z30)/B30),"",SUM(M30:N30,E30,W30:Z30)/B30)</f>
        <v/>
      </c>
      <c r="AH30" s="29" t="str">
        <f t="array" ref="AH30">IF(ISERROR(SUM(C30:D30)/B30),"",SUM(C30:D30)/B30)</f>
        <v/>
      </c>
      <c r="AI30" s="29" t="str">
        <f t="array" ref="AI30">IF(ISERROR(SUM(F30:I30)/B30),"",SUM(F30:I30)/B30)</f>
        <v/>
      </c>
      <c r="AJ30" s="29" t="str">
        <f t="array" ref="AJ30">IF(ISERROR(SUM(J30:L30)/B30),"",SUM(J30:L30)/B30)</f>
        <v/>
      </c>
      <c r="AK30" s="29" t="str">
        <f t="array" ref="AK30">IF(ISERROR(SUM(O30:V30)/B30),"",SUM(O30:V30)/B30)</f>
        <v/>
      </c>
      <c r="AL30" s="29" t="str">
        <f t="array" ref="AL30">IF(ISERROR(SUM(AA30)/B30),"",SUM(AA30)/B30)</f>
        <v/>
      </c>
      <c r="AM30" s="29" t="str">
        <f t="array" ref="AM30">IF(ISERROR(AB30/B30),"",AB30/B30)</f>
        <v/>
      </c>
      <c r="AN30" s="30"/>
      <c r="AO30" s="30"/>
    </row>
    <row r="31" spans="1:41" s="3" customFormat="1" ht="20.25" hidden="1" customHeight="1">
      <c r="A31" s="36">
        <v>18502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28">
        <f t="shared" si="1"/>
        <v>0</v>
      </c>
      <c r="AD31" s="36">
        <f t="shared" si="0"/>
        <v>0</v>
      </c>
      <c r="AE31" s="29" t="str">
        <f t="array" ref="AE31">IF(ISERROR(SUM(C31:D31)/B31),"",SUM(C31:D31)/B31)</f>
        <v/>
      </c>
      <c r="AF31" s="29" t="str">
        <f t="array" ref="AF31">IF(ISERROR(AD31/B31),"",AD31/B31)</f>
        <v/>
      </c>
      <c r="AG31" s="29" t="str">
        <f t="array" ref="AG31">IF(ISERROR(SUM(M31:N31,E31,W31:Z31)/B31),"",SUM(M31:N31,E31,W31:Z31)/B31)</f>
        <v/>
      </c>
      <c r="AH31" s="29" t="str">
        <f t="array" ref="AH31">IF(ISERROR(SUM(C31:D31)/B31),"",SUM(C31:D31)/B31)</f>
        <v/>
      </c>
      <c r="AI31" s="29" t="str">
        <f t="array" ref="AI31">IF(ISERROR(SUM(F31:I31)/B31),"",SUM(F31:I31)/B31)</f>
        <v/>
      </c>
      <c r="AJ31" s="29" t="str">
        <f t="array" ref="AJ31">IF(ISERROR(SUM(J31:L31)/B31),"",SUM(J31:L31)/B31)</f>
        <v/>
      </c>
      <c r="AK31" s="29" t="str">
        <f t="array" ref="AK31">IF(ISERROR(SUM(O31:V31)/B31),"",SUM(O31:V31)/B31)</f>
        <v/>
      </c>
      <c r="AL31" s="29" t="str">
        <f t="array" ref="AL31">IF(ISERROR(SUM(AA31)/B31),"",SUM(AA31)/B31)</f>
        <v/>
      </c>
      <c r="AM31" s="29" t="str">
        <f t="array" ref="AM31">IF(ISERROR(AB31/B31),"",AB31/B31)</f>
        <v/>
      </c>
      <c r="AN31" s="30"/>
      <c r="AO31" s="30"/>
    </row>
    <row r="32" spans="1:41" s="3" customFormat="1" ht="20.25" hidden="1" customHeight="1">
      <c r="A32" s="36">
        <v>13001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28">
        <f t="shared" si="1"/>
        <v>0</v>
      </c>
      <c r="AD32" s="36">
        <f t="shared" si="0"/>
        <v>0</v>
      </c>
      <c r="AE32" s="29" t="str">
        <f t="array" ref="AE32">IF(ISERROR(SUM(C32:D32)/B32),"",SUM(C32:D32)/B32)</f>
        <v/>
      </c>
      <c r="AF32" s="29" t="str">
        <f t="array" ref="AF32">IF(ISERROR(AD32/B32),"",AD32/B32)</f>
        <v/>
      </c>
      <c r="AG32" s="29" t="str">
        <f t="array" ref="AG32">IF(ISERROR(SUM(M32:N32,E32,W32:Z32)/B32),"",SUM(M32:N32,E32,W32:Z32)/B32)</f>
        <v/>
      </c>
      <c r="AH32" s="29" t="str">
        <f t="array" ref="AH32">IF(ISERROR(SUM(C32:D32)/B32),"",SUM(C32:D32)/B32)</f>
        <v/>
      </c>
      <c r="AI32" s="29" t="str">
        <f t="array" ref="AI32">IF(ISERROR(SUM(F32:I32)/B32),"",SUM(F32:I32)/B32)</f>
        <v/>
      </c>
      <c r="AJ32" s="29" t="str">
        <f t="array" ref="AJ32">IF(ISERROR(SUM(J32:L32)/B32),"",SUM(J32:L32)/B32)</f>
        <v/>
      </c>
      <c r="AK32" s="29" t="str">
        <f t="array" ref="AK32">IF(ISERROR(SUM(O32:V32)/B32),"",SUM(O32:V32)/B32)</f>
        <v/>
      </c>
      <c r="AL32" s="29" t="str">
        <f t="array" ref="AL32">IF(ISERROR(SUM(AA32)/B32),"",SUM(AA32)/B32)</f>
        <v/>
      </c>
      <c r="AM32" s="29" t="str">
        <f t="array" ref="AM32">IF(ISERROR(AB32/B32),"",AB32/B32)</f>
        <v/>
      </c>
      <c r="AN32" s="30"/>
      <c r="AO32" s="30"/>
    </row>
    <row r="33" spans="1:41" s="3" customFormat="1" ht="20.25" customHeight="1">
      <c r="A33" s="36">
        <v>13002</v>
      </c>
      <c r="B33" s="36">
        <f>720-SUM(M33:N33,W33:Z33,E33)</f>
        <v>720</v>
      </c>
      <c r="C33" s="36">
        <v>0</v>
      </c>
      <c r="D33" s="36">
        <v>0</v>
      </c>
      <c r="E33" s="36">
        <v>0</v>
      </c>
      <c r="F33" s="36">
        <v>0</v>
      </c>
      <c r="G33" s="36">
        <v>0</v>
      </c>
      <c r="H33" s="36">
        <v>0</v>
      </c>
      <c r="I33" s="36">
        <v>0</v>
      </c>
      <c r="J33" s="36">
        <v>0</v>
      </c>
      <c r="K33" s="36">
        <v>0</v>
      </c>
      <c r="L33" s="36">
        <v>0</v>
      </c>
      <c r="M33" s="36">
        <v>0</v>
      </c>
      <c r="N33" s="36">
        <v>0</v>
      </c>
      <c r="O33" s="36">
        <v>0</v>
      </c>
      <c r="P33" s="36">
        <v>0</v>
      </c>
      <c r="Q33" s="36">
        <v>0</v>
      </c>
      <c r="R33" s="36">
        <v>0</v>
      </c>
      <c r="S33" s="36">
        <v>0</v>
      </c>
      <c r="T33" s="36">
        <v>0</v>
      </c>
      <c r="U33" s="36">
        <v>0</v>
      </c>
      <c r="V33" s="36">
        <v>0</v>
      </c>
      <c r="W33" s="36">
        <v>0</v>
      </c>
      <c r="X33" s="36">
        <v>0</v>
      </c>
      <c r="Y33" s="36">
        <v>0</v>
      </c>
      <c r="Z33" s="36">
        <v>0</v>
      </c>
      <c r="AA33" s="36">
        <v>0</v>
      </c>
      <c r="AB33" s="36">
        <v>0</v>
      </c>
      <c r="AC33" s="28">
        <f t="shared" si="1"/>
        <v>0</v>
      </c>
      <c r="AD33" s="36">
        <f t="shared" si="0"/>
        <v>720</v>
      </c>
      <c r="AE33" s="29">
        <f t="array" ref="AE33">IF(ISERROR(SUM(C33:D33)/B33),"",SUM(C33:D33)/B33)</f>
        <v>0</v>
      </c>
      <c r="AF33" s="29">
        <f t="array" ref="AF33">IF(ISERROR(AD33/B33),"",AD33/B33)</f>
        <v>1</v>
      </c>
      <c r="AG33" s="29">
        <f t="array" ref="AG33">IF(ISERROR(SUM(M33:N33,E33,W33:Z33)/B33),"",SUM(M33:N33,E33,W33:Z33)/B33)</f>
        <v>0</v>
      </c>
      <c r="AH33" s="29">
        <f t="array" ref="AH33">IF(ISERROR(SUM(C33:D33)/B33),"",SUM(C33:D33)/B33)</f>
        <v>0</v>
      </c>
      <c r="AI33" s="29">
        <f t="array" ref="AI33">IF(ISERROR(SUM(F33:I33)/B33),"",SUM(F33:I33)/B33)</f>
        <v>0</v>
      </c>
      <c r="AJ33" s="29">
        <f t="array" ref="AJ33">IF(ISERROR(SUM(J33:L33)/B33),"",SUM(J33:L33)/B33)</f>
        <v>0</v>
      </c>
      <c r="AK33" s="29">
        <f t="array" ref="AK33">IF(ISERROR(SUM(O33:V33)/B33),"",SUM(O33:V33)/B33)</f>
        <v>0</v>
      </c>
      <c r="AL33" s="29">
        <f t="array" ref="AL33">IF(ISERROR(SUM(AA33)/B33),"",SUM(AA33)/B33)</f>
        <v>0</v>
      </c>
      <c r="AM33" s="29">
        <f t="array" ref="AM33">IF(ISERROR(AB33/B33),"",AB33/B33)</f>
        <v>0</v>
      </c>
      <c r="AN33" s="30"/>
      <c r="AO33" s="30"/>
    </row>
    <row r="34" spans="1:41" ht="15.75">
      <c r="A34" s="16" t="s">
        <v>48</v>
      </c>
      <c r="B34" s="17">
        <f>SUM(B7:B33)</f>
        <v>2100</v>
      </c>
      <c r="C34" s="17">
        <f t="shared" ref="C34:AB34" si="2">SUM(C7:C33)</f>
        <v>0</v>
      </c>
      <c r="D34" s="17">
        <f t="shared" si="2"/>
        <v>0</v>
      </c>
      <c r="E34" s="17">
        <f t="shared" si="2"/>
        <v>0</v>
      </c>
      <c r="F34" s="17">
        <f t="shared" si="2"/>
        <v>0</v>
      </c>
      <c r="G34" s="17">
        <f t="shared" si="2"/>
        <v>0</v>
      </c>
      <c r="H34" s="17">
        <f t="shared" si="2"/>
        <v>0</v>
      </c>
      <c r="I34" s="17">
        <f t="shared" si="2"/>
        <v>0</v>
      </c>
      <c r="J34" s="17">
        <f t="shared" si="2"/>
        <v>0</v>
      </c>
      <c r="K34" s="17">
        <f t="shared" si="2"/>
        <v>0</v>
      </c>
      <c r="L34" s="17">
        <f t="shared" si="2"/>
        <v>0</v>
      </c>
      <c r="M34" s="17">
        <f t="shared" si="2"/>
        <v>0</v>
      </c>
      <c r="N34" s="17">
        <f t="shared" si="2"/>
        <v>0</v>
      </c>
      <c r="O34" s="17">
        <f t="shared" si="2"/>
        <v>0</v>
      </c>
      <c r="P34" s="17">
        <f t="shared" si="2"/>
        <v>0</v>
      </c>
      <c r="Q34" s="17">
        <f t="shared" si="2"/>
        <v>0</v>
      </c>
      <c r="R34" s="17">
        <f t="shared" si="2"/>
        <v>0</v>
      </c>
      <c r="S34" s="17">
        <f t="shared" si="2"/>
        <v>0</v>
      </c>
      <c r="T34" s="17">
        <f t="shared" si="2"/>
        <v>0</v>
      </c>
      <c r="U34" s="17">
        <f t="shared" si="2"/>
        <v>0</v>
      </c>
      <c r="V34" s="17">
        <f t="shared" si="2"/>
        <v>0</v>
      </c>
      <c r="W34" s="17">
        <f t="shared" si="2"/>
        <v>0</v>
      </c>
      <c r="X34" s="17">
        <f t="shared" si="2"/>
        <v>60</v>
      </c>
      <c r="Y34" s="17">
        <f t="shared" si="2"/>
        <v>0</v>
      </c>
      <c r="Z34" s="17">
        <f t="shared" si="2"/>
        <v>0</v>
      </c>
      <c r="AA34" s="17">
        <f t="shared" si="2"/>
        <v>0</v>
      </c>
      <c r="AB34" s="17">
        <f t="shared" si="2"/>
        <v>0</v>
      </c>
      <c r="AC34" s="28">
        <f t="shared" si="1"/>
        <v>0</v>
      </c>
      <c r="AD34" s="17">
        <f>SUM(AD7:AD33)</f>
        <v>2100</v>
      </c>
      <c r="AE34" s="29">
        <f t="array" ref="AE34">IF(ISERROR(SUM(C34:D34)/B34),"",SUM(C34:D34)/B34)</f>
        <v>0</v>
      </c>
      <c r="AF34" s="29">
        <f t="array" ref="AF34">IF(ISERROR(AD34/B34),"",AD34/B34)</f>
        <v>1</v>
      </c>
      <c r="AG34" s="29">
        <f t="array" ref="AG34">IF(ISERROR(SUM(M34:N34,E34,W34:Z34)/B34),"",SUM(M34:N34,E34,W34:Z34)/B34)</f>
        <v>2.8571428571428571E-2</v>
      </c>
      <c r="AH34" s="29">
        <f t="array" ref="AH34">IF(ISERROR(SUM(C34:D34)/B34),"",SUM(C34:D34)/B34)</f>
        <v>0</v>
      </c>
      <c r="AI34" s="29">
        <f t="array" ref="AI34">IF(ISERROR(SUM(F34:I34)/B34),"",SUM(F34:I34)/B34)</f>
        <v>0</v>
      </c>
      <c r="AJ34" s="29">
        <f t="array" ref="AJ34">IF(ISERROR(SUM(J34:L34)/B34),"",SUM(J34:L34)/B34)</f>
        <v>0</v>
      </c>
      <c r="AK34" s="29">
        <f t="array" ref="AK34">IF(ISERROR(SUM(O34:V34)/B34),"",SUM(O34:V34)/B34)</f>
        <v>0</v>
      </c>
      <c r="AL34" s="29">
        <f t="array" ref="AL34">IF(ISERROR(SUM(AA34)/B34),"",SUM(AA34)/B34)</f>
        <v>0</v>
      </c>
      <c r="AM34" s="29">
        <f t="array" ref="AM34">IF(ISERROR(AB34/B34),"",AB34/B34)</f>
        <v>0</v>
      </c>
      <c r="AN34" s="31"/>
      <c r="AO34" s="31"/>
    </row>
    <row r="35" spans="1:41" s="3" customFormat="1" ht="19.5" hidden="1" customHeight="1">
      <c r="A35" s="36">
        <v>2501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28">
        <f t="shared" si="1"/>
        <v>0</v>
      </c>
      <c r="AD35" s="36">
        <f t="shared" ref="AD35:AD61" si="3">B35+N35+M35-AC35</f>
        <v>0</v>
      </c>
      <c r="AE35" s="29" t="str">
        <f t="array" ref="AE35">IF(ISERROR(SUM(C35:D35)/B35),"",SUM(C35:D35)/B35)</f>
        <v/>
      </c>
      <c r="AF35" s="29" t="str">
        <f t="array" ref="AF35">IF(ISERROR(AD35/B35),"",AD35/B35)</f>
        <v/>
      </c>
      <c r="AG35" s="29" t="str">
        <f t="array" ref="AG35">IF(ISERROR(SUM(M35:N35,E35,W35:Z35)/B35),"",SUM(M35:N35,E35,W35:Z35)/B35)</f>
        <v/>
      </c>
      <c r="AH35" s="29" t="str">
        <f t="array" ref="AH35">IF(ISERROR(SUM(C35:D35)/B35),"",SUM(C35:D35)/B35)</f>
        <v/>
      </c>
      <c r="AI35" s="29" t="str">
        <f t="array" ref="AI35">IF(ISERROR(SUM(F35:I35)/B35),"",SUM(F35:I35)/B35)</f>
        <v/>
      </c>
      <c r="AJ35" s="29" t="str">
        <f t="array" ref="AJ35">IF(ISERROR(SUM(J35:L35)/B35),"",SUM(J35:L35)/B35)</f>
        <v/>
      </c>
      <c r="AK35" s="29" t="str">
        <f t="array" ref="AK35">IF(ISERROR(SUM(O35:V35)/B35),"",SUM(O35:V35)/B35)</f>
        <v/>
      </c>
      <c r="AL35" s="29" t="str">
        <f t="array" ref="AL35">IF(ISERROR(SUM(AA35)/B35),"",SUM(AA35)/B35)</f>
        <v/>
      </c>
      <c r="AM35" s="29" t="str">
        <f t="array" ref="AM35">IF(ISERROR(AB35/B35),"",AB35/B35)</f>
        <v/>
      </c>
      <c r="AN35" s="30"/>
      <c r="AO35" s="30"/>
    </row>
    <row r="36" spans="1:41" s="3" customFormat="1" ht="19.5" hidden="1" customHeight="1">
      <c r="A36" s="36">
        <v>2502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28">
        <f t="shared" si="1"/>
        <v>0</v>
      </c>
      <c r="AD36" s="36">
        <f t="shared" si="3"/>
        <v>0</v>
      </c>
      <c r="AE36" s="29" t="str">
        <f t="array" ref="AE36">IF(ISERROR(SUM(C36:D36)/B36),"",SUM(C36:D36)/B36)</f>
        <v/>
      </c>
      <c r="AF36" s="29" t="str">
        <f t="array" ref="AF36">IF(ISERROR(AD36/B36),"",AD36/B36)</f>
        <v/>
      </c>
      <c r="AG36" s="29" t="str">
        <f t="array" ref="AG36">IF(ISERROR(SUM(M36:N36,E36,W36:Z36)/B36),"",SUM(M36:N36,E36,W36:Z36)/B36)</f>
        <v/>
      </c>
      <c r="AH36" s="29" t="str">
        <f t="array" ref="AH36">IF(ISERROR(SUM(C36:D36)/B36),"",SUM(C36:D36)/B36)</f>
        <v/>
      </c>
      <c r="AI36" s="29" t="str">
        <f t="array" ref="AI36">IF(ISERROR(SUM(F36:I36)/B36),"",SUM(F36:I36)/B36)</f>
        <v/>
      </c>
      <c r="AJ36" s="29" t="str">
        <f t="array" ref="AJ36">IF(ISERROR(SUM(J36:L36)/B36),"",SUM(J36:L36)/B36)</f>
        <v/>
      </c>
      <c r="AK36" s="29" t="str">
        <f t="array" ref="AK36">IF(ISERROR(SUM(O36:V36)/B36),"",SUM(O36:V36)/B36)</f>
        <v/>
      </c>
      <c r="AL36" s="29" t="str">
        <f t="array" ref="AL36">IF(ISERROR(SUM(AA36)/B36),"",SUM(AA36)/B36)</f>
        <v/>
      </c>
      <c r="AM36" s="29" t="str">
        <f t="array" ref="AM36">IF(ISERROR(AB36/B36),"",AB36/B36)</f>
        <v/>
      </c>
      <c r="AN36" s="30"/>
      <c r="AO36" s="30"/>
    </row>
    <row r="37" spans="1:41" s="3" customFormat="1" ht="19.5" hidden="1" customHeight="1">
      <c r="A37" s="36">
        <v>2503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28">
        <f t="shared" si="1"/>
        <v>0</v>
      </c>
      <c r="AD37" s="36">
        <f t="shared" si="3"/>
        <v>0</v>
      </c>
      <c r="AE37" s="29" t="str">
        <f t="array" ref="AE37">IF(ISERROR(SUM(C37:D37)/B37),"",SUM(C37:D37)/B37)</f>
        <v/>
      </c>
      <c r="AF37" s="29" t="str">
        <f t="array" ref="AF37">IF(ISERROR(AD37/B37),"",AD37/B37)</f>
        <v/>
      </c>
      <c r="AG37" s="29" t="str">
        <f t="array" ref="AG37">IF(ISERROR(SUM(M37:N37,E37,W37:Z37)/B37),"",SUM(M37:N37,E37,W37:Z37)/B37)</f>
        <v/>
      </c>
      <c r="AH37" s="29" t="str">
        <f t="array" ref="AH37">IF(ISERROR(SUM(C37:D37)/B37),"",SUM(C37:D37)/B37)</f>
        <v/>
      </c>
      <c r="AI37" s="29" t="str">
        <f t="array" ref="AI37">IF(ISERROR(SUM(F37:I37)/B37),"",SUM(F37:I37)/B37)</f>
        <v/>
      </c>
      <c r="AJ37" s="29" t="str">
        <f t="array" ref="AJ37">IF(ISERROR(SUM(J37:L37)/B37),"",SUM(J37:L37)/B37)</f>
        <v/>
      </c>
      <c r="AK37" s="29" t="str">
        <f t="array" ref="AK37">IF(ISERROR(SUM(O37:V37)/B37),"",SUM(O37:V37)/B37)</f>
        <v/>
      </c>
      <c r="AL37" s="29" t="str">
        <f t="array" ref="AL37">IF(ISERROR(SUM(AA37)/B37),"",SUM(AA37)/B37)</f>
        <v/>
      </c>
      <c r="AM37" s="29" t="str">
        <f t="array" ref="AM37">IF(ISERROR(AB37/B37),"",AB37/B37)</f>
        <v/>
      </c>
      <c r="AN37" s="30"/>
      <c r="AO37" s="30"/>
    </row>
    <row r="38" spans="1:41" s="3" customFormat="1" ht="19.5" hidden="1" customHeight="1">
      <c r="A38" s="36">
        <v>2504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28">
        <f t="shared" si="1"/>
        <v>0</v>
      </c>
      <c r="AD38" s="36">
        <f t="shared" si="3"/>
        <v>0</v>
      </c>
      <c r="AE38" s="29" t="str">
        <f t="array" ref="AE38">IF(ISERROR(SUM(C38:D38)/B38),"",SUM(C38:D38)/B38)</f>
        <v/>
      </c>
      <c r="AF38" s="29" t="str">
        <f t="array" ref="AF38">IF(ISERROR(AD38/B38),"",AD38/B38)</f>
        <v/>
      </c>
      <c r="AG38" s="29" t="str">
        <f t="array" ref="AG38">IF(ISERROR(SUM(M38:N38,E38,W38:Z38)/B38),"",SUM(M38:N38,E38,W38:Z38)/B38)</f>
        <v/>
      </c>
      <c r="AH38" s="29" t="str">
        <f t="array" ref="AH38">IF(ISERROR(SUM(C38:D38)/B38),"",SUM(C38:D38)/B38)</f>
        <v/>
      </c>
      <c r="AI38" s="29" t="str">
        <f t="array" ref="AI38">IF(ISERROR(SUM(F38:I38)/B38),"",SUM(F38:I38)/B38)</f>
        <v/>
      </c>
      <c r="AJ38" s="29" t="str">
        <f t="array" ref="AJ38">IF(ISERROR(SUM(J38:L38)/B38),"",SUM(J38:L38)/B38)</f>
        <v/>
      </c>
      <c r="AK38" s="29" t="str">
        <f t="array" ref="AK38">IF(ISERROR(SUM(O38:V38)/B38),"",SUM(O38:V38)/B38)</f>
        <v/>
      </c>
      <c r="AL38" s="29" t="str">
        <f t="array" ref="AL38">IF(ISERROR(SUM(AA38)/B38),"",SUM(AA38)/B38)</f>
        <v/>
      </c>
      <c r="AM38" s="29" t="str">
        <f t="array" ref="AM38">IF(ISERROR(AB38/B38),"",AB38/B38)</f>
        <v/>
      </c>
      <c r="AN38" s="30"/>
      <c r="AO38" s="30"/>
    </row>
    <row r="39" spans="1:41" s="3" customFormat="1" ht="19.5" hidden="1" customHeight="1">
      <c r="A39" s="36">
        <v>2505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28">
        <f t="shared" si="1"/>
        <v>0</v>
      </c>
      <c r="AD39" s="36">
        <f t="shared" si="3"/>
        <v>0</v>
      </c>
      <c r="AE39" s="29" t="str">
        <f t="array" ref="AE39">IF(ISERROR(SUM(C39:D39)/B39),"",SUM(C39:D39)/B39)</f>
        <v/>
      </c>
      <c r="AF39" s="29" t="str">
        <f t="array" ref="AF39">IF(ISERROR(AD39/B39),"",AD39/B39)</f>
        <v/>
      </c>
      <c r="AG39" s="29" t="str">
        <f t="array" ref="AG39">IF(ISERROR(SUM(M39:N39,E39,W39:Z39)/B39),"",SUM(M39:N39,E39,W39:Z39)/B39)</f>
        <v/>
      </c>
      <c r="AH39" s="29" t="str">
        <f t="array" ref="AH39">IF(ISERROR(SUM(C39:D39)/B39),"",SUM(C39:D39)/B39)</f>
        <v/>
      </c>
      <c r="AI39" s="29" t="str">
        <f t="array" ref="AI39">IF(ISERROR(SUM(F39:I39)/B39),"",SUM(F39:I39)/B39)</f>
        <v/>
      </c>
      <c r="AJ39" s="29" t="str">
        <f t="array" ref="AJ39">IF(ISERROR(SUM(J39:L39)/B39),"",SUM(J39:L39)/B39)</f>
        <v/>
      </c>
      <c r="AK39" s="29" t="str">
        <f t="array" ref="AK39">IF(ISERROR(SUM(O39:V39)/B39),"",SUM(O39:V39)/B39)</f>
        <v/>
      </c>
      <c r="AL39" s="29" t="str">
        <f t="array" ref="AL39">IF(ISERROR(SUM(AA39)/B39),"",SUM(AA39)/B39)</f>
        <v/>
      </c>
      <c r="AM39" s="29" t="str">
        <f t="array" ref="AM39">IF(ISERROR(AB39/B39),"",AB39/B39)</f>
        <v/>
      </c>
      <c r="AN39" s="30"/>
      <c r="AO39" s="30"/>
    </row>
    <row r="40" spans="1:41" s="3" customFormat="1" ht="19.5" hidden="1" customHeight="1">
      <c r="A40" s="36">
        <v>2506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28">
        <f t="shared" si="1"/>
        <v>0</v>
      </c>
      <c r="AD40" s="36">
        <f t="shared" si="3"/>
        <v>0</v>
      </c>
      <c r="AE40" s="29" t="str">
        <f t="array" ref="AE40">IF(ISERROR(SUM(C40:D40)/B40),"",SUM(C40:D40)/B40)</f>
        <v/>
      </c>
      <c r="AF40" s="29" t="str">
        <f t="array" ref="AF40">IF(ISERROR(AD40/B40),"",AD40/B40)</f>
        <v/>
      </c>
      <c r="AG40" s="29" t="str">
        <f t="array" ref="AG40">IF(ISERROR(SUM(M40:N40,E40,W40:Z40)/B40),"",SUM(M40:N40,E40,W40:Z40)/B40)</f>
        <v/>
      </c>
      <c r="AH40" s="29" t="str">
        <f t="array" ref="AH40">IF(ISERROR(SUM(C40:D40)/B40),"",SUM(C40:D40)/B40)</f>
        <v/>
      </c>
      <c r="AI40" s="29" t="str">
        <f t="array" ref="AI40">IF(ISERROR(SUM(F40:I40)/B40),"",SUM(F40:I40)/B40)</f>
        <v/>
      </c>
      <c r="AJ40" s="29" t="str">
        <f t="array" ref="AJ40">IF(ISERROR(SUM(J40:L40)/B40),"",SUM(J40:L40)/B40)</f>
        <v/>
      </c>
      <c r="AK40" s="29" t="str">
        <f t="array" ref="AK40">IF(ISERROR(SUM(O40:V40)/B40),"",SUM(O40:V40)/B40)</f>
        <v/>
      </c>
      <c r="AL40" s="29" t="str">
        <f t="array" ref="AL40">IF(ISERROR(SUM(AA40)/B40),"",SUM(AA40)/B40)</f>
        <v/>
      </c>
      <c r="AM40" s="29" t="str">
        <f t="array" ref="AM40">IF(ISERROR(AB40/B40),"",AB40/B40)</f>
        <v/>
      </c>
      <c r="AN40" s="30"/>
      <c r="AO40" s="30"/>
    </row>
    <row r="41" spans="1:41" s="3" customFormat="1" ht="19.5" hidden="1" customHeight="1">
      <c r="A41" s="36">
        <v>2507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28">
        <f t="shared" si="1"/>
        <v>0</v>
      </c>
      <c r="AD41" s="36">
        <f t="shared" si="3"/>
        <v>0</v>
      </c>
      <c r="AE41" s="29" t="str">
        <f t="array" ref="AE41">IF(ISERROR(SUM(C41:D41)/B41),"",SUM(C41:D41)/B41)</f>
        <v/>
      </c>
      <c r="AF41" s="29" t="str">
        <f t="array" ref="AF41">IF(ISERROR(AD41/B41),"",AD41/B41)</f>
        <v/>
      </c>
      <c r="AG41" s="29" t="str">
        <f t="array" ref="AG41">IF(ISERROR(SUM(M41:N41,E41,W41:Z41)/B41),"",SUM(M41:N41,E41,W41:Z41)/B41)</f>
        <v/>
      </c>
      <c r="AH41" s="29" t="str">
        <f t="array" ref="AH41">IF(ISERROR(SUM(C41:D41)/B41),"",SUM(C41:D41)/B41)</f>
        <v/>
      </c>
      <c r="AI41" s="29" t="str">
        <f t="array" ref="AI41">IF(ISERROR(SUM(F41:I41)/B41),"",SUM(F41:I41)/B41)</f>
        <v/>
      </c>
      <c r="AJ41" s="29" t="str">
        <f t="array" ref="AJ41">IF(ISERROR(SUM(J41:L41)/B41),"",SUM(J41:L41)/B41)</f>
        <v/>
      </c>
      <c r="AK41" s="29" t="str">
        <f t="array" ref="AK41">IF(ISERROR(SUM(O41:V41)/B41),"",SUM(O41:V41)/B41)</f>
        <v/>
      </c>
      <c r="AL41" s="29" t="str">
        <f t="array" ref="AL41">IF(ISERROR(SUM(AA41)/B41),"",SUM(AA41)/B41)</f>
        <v/>
      </c>
      <c r="AM41" s="29" t="str">
        <f t="array" ref="AM41">IF(ISERROR(AB41/B41),"",AB41/B41)</f>
        <v/>
      </c>
      <c r="AN41" s="30"/>
      <c r="AO41" s="30"/>
    </row>
    <row r="42" spans="1:41" s="3" customFormat="1" ht="19.5" hidden="1" customHeight="1">
      <c r="A42" s="36">
        <v>2508</v>
      </c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28">
        <f t="shared" si="1"/>
        <v>0</v>
      </c>
      <c r="AD42" s="36">
        <f t="shared" si="3"/>
        <v>0</v>
      </c>
      <c r="AE42" s="29" t="str">
        <f t="array" ref="AE42">IF(ISERROR(SUM(C42:D42)/B42),"",SUM(C42:D42)/B42)</f>
        <v/>
      </c>
      <c r="AF42" s="29" t="str">
        <f t="array" ref="AF42">IF(ISERROR(AD42/B42),"",AD42/B42)</f>
        <v/>
      </c>
      <c r="AG42" s="29" t="str">
        <f t="array" ref="AG42">IF(ISERROR(SUM(M42:N42,E42,W42:Z42)/B42),"",SUM(M42:N42,E42,W42:Z42)/B42)</f>
        <v/>
      </c>
      <c r="AH42" s="29" t="str">
        <f t="array" ref="AH42">IF(ISERROR(SUM(C42:D42)/B42),"",SUM(C42:D42)/B42)</f>
        <v/>
      </c>
      <c r="AI42" s="29" t="str">
        <f t="array" ref="AI42">IF(ISERROR(SUM(F42:I42)/B42),"",SUM(F42:I42)/B42)</f>
        <v/>
      </c>
      <c r="AJ42" s="29" t="str">
        <f t="array" ref="AJ42">IF(ISERROR(SUM(J42:L42)/B42),"",SUM(J42:L42)/B42)</f>
        <v/>
      </c>
      <c r="AK42" s="29" t="str">
        <f t="array" ref="AK42">IF(ISERROR(SUM(O42:V42)/B42),"",SUM(O42:V42)/B42)</f>
        <v/>
      </c>
      <c r="AL42" s="29" t="str">
        <f t="array" ref="AL42">IF(ISERROR(SUM(AA42)/B42),"",SUM(AA42)/B42)</f>
        <v/>
      </c>
      <c r="AM42" s="29" t="str">
        <f t="array" ref="AM42">IF(ISERROR(AB42/B42),"",AB42/B42)</f>
        <v/>
      </c>
      <c r="AN42" s="30"/>
      <c r="AO42" s="30"/>
    </row>
    <row r="43" spans="1:41" s="3" customFormat="1" ht="19.5" hidden="1" customHeight="1">
      <c r="A43" s="36">
        <v>2509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28">
        <f t="shared" si="1"/>
        <v>0</v>
      </c>
      <c r="AD43" s="36">
        <f t="shared" si="3"/>
        <v>0</v>
      </c>
      <c r="AE43" s="29" t="str">
        <f t="array" ref="AE43">IF(ISERROR(SUM(C43:D43)/B43),"",SUM(C43:D43)/B43)</f>
        <v/>
      </c>
      <c r="AF43" s="29" t="str">
        <f t="array" ref="AF43">IF(ISERROR(AD43/B43),"",AD43/B43)</f>
        <v/>
      </c>
      <c r="AG43" s="29" t="str">
        <f t="array" ref="AG43">IF(ISERROR(SUM(M43:N43,E43,W43:Z43)/B43),"",SUM(M43:N43,E43,W43:Z43)/B43)</f>
        <v/>
      </c>
      <c r="AH43" s="29" t="str">
        <f t="array" ref="AH43">IF(ISERROR(SUM(C43:D43)/B43),"",SUM(C43:D43)/B43)</f>
        <v/>
      </c>
      <c r="AI43" s="29" t="str">
        <f t="array" ref="AI43">IF(ISERROR(SUM(F43:I43)/B43),"",SUM(F43:I43)/B43)</f>
        <v/>
      </c>
      <c r="AJ43" s="29" t="str">
        <f t="array" ref="AJ43">IF(ISERROR(SUM(J43:L43)/B43),"",SUM(J43:L43)/B43)</f>
        <v/>
      </c>
      <c r="AK43" s="29" t="str">
        <f t="array" ref="AK43">IF(ISERROR(SUM(O43:V43)/B43),"",SUM(O43:V43)/B43)</f>
        <v/>
      </c>
      <c r="AL43" s="29" t="str">
        <f t="array" ref="AL43">IF(ISERROR(SUM(AA43)/B43),"",SUM(AA43)/B43)</f>
        <v/>
      </c>
      <c r="AM43" s="29" t="str">
        <f t="array" ref="AM43">IF(ISERROR(AB43/B43),"",AB43/B43)</f>
        <v/>
      </c>
      <c r="AN43" s="30"/>
      <c r="AO43" s="30"/>
    </row>
    <row r="44" spans="1:41" s="3" customFormat="1" ht="19.5" hidden="1" customHeight="1">
      <c r="A44" s="36">
        <v>2510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28">
        <f t="shared" si="1"/>
        <v>0</v>
      </c>
      <c r="AD44" s="36">
        <f t="shared" si="3"/>
        <v>0</v>
      </c>
      <c r="AE44" s="29" t="str">
        <f t="array" ref="AE44">IF(ISERROR(SUM(C44:D44)/B44),"",SUM(C44:D44)/B44)</f>
        <v/>
      </c>
      <c r="AF44" s="29" t="str">
        <f t="array" ref="AF44">IF(ISERROR(AD44/B44),"",AD44/B44)</f>
        <v/>
      </c>
      <c r="AG44" s="29" t="str">
        <f t="array" ref="AG44">IF(ISERROR(SUM(M44:N44,E44,W44:Z44)/B44),"",SUM(M44:N44,E44,W44:Z44)/B44)</f>
        <v/>
      </c>
      <c r="AH44" s="29" t="str">
        <f t="array" ref="AH44">IF(ISERROR(SUM(C44:D44)/B44),"",SUM(C44:D44)/B44)</f>
        <v/>
      </c>
      <c r="AI44" s="29" t="str">
        <f t="array" ref="AI44">IF(ISERROR(SUM(F44:I44)/B44),"",SUM(F44:I44)/B44)</f>
        <v/>
      </c>
      <c r="AJ44" s="29" t="str">
        <f t="array" ref="AJ44">IF(ISERROR(SUM(J44:L44)/B44),"",SUM(J44:L44)/B44)</f>
        <v/>
      </c>
      <c r="AK44" s="29" t="str">
        <f t="array" ref="AK44">IF(ISERROR(SUM(O44:V44)/B44),"",SUM(O44:V44)/B44)</f>
        <v/>
      </c>
      <c r="AL44" s="29" t="str">
        <f t="array" ref="AL44">IF(ISERROR(SUM(AA44)/B44),"",SUM(AA44)/B44)</f>
        <v/>
      </c>
      <c r="AM44" s="29" t="str">
        <f t="array" ref="AM44">IF(ISERROR(AB44/B44),"",AB44/B44)</f>
        <v/>
      </c>
      <c r="AN44" s="30"/>
      <c r="AO44" s="30"/>
    </row>
    <row r="45" spans="1:41" s="3" customFormat="1" ht="19.5" hidden="1" customHeight="1">
      <c r="A45" s="36">
        <v>3002</v>
      </c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28">
        <f t="shared" si="1"/>
        <v>0</v>
      </c>
      <c r="AD45" s="36">
        <f t="shared" si="3"/>
        <v>0</v>
      </c>
      <c r="AE45" s="29" t="str">
        <f t="array" ref="AE45">IF(ISERROR(SUM(C45:D45)/B45),"",SUM(C45:D45)/B45)</f>
        <v/>
      </c>
      <c r="AF45" s="29" t="str">
        <f t="array" ref="AF45">IF(ISERROR(AD45/B45),"",AD45/B45)</f>
        <v/>
      </c>
      <c r="AG45" s="29" t="str">
        <f t="array" ref="AG45">IF(ISERROR(SUM(M45:N45,E45,W45:Z45)/B45),"",SUM(M45:N45,E45,W45:Z45)/B45)</f>
        <v/>
      </c>
      <c r="AH45" s="29" t="str">
        <f t="array" ref="AH45">IF(ISERROR(SUM(C45:D45)/B45),"",SUM(C45:D45)/B45)</f>
        <v/>
      </c>
      <c r="AI45" s="29" t="str">
        <f t="array" ref="AI45">IF(ISERROR(SUM(F45:I45)/B45),"",SUM(F45:I45)/B45)</f>
        <v/>
      </c>
      <c r="AJ45" s="29" t="str">
        <f t="array" ref="AJ45">IF(ISERROR(SUM(J45:L45)/B45),"",SUM(J45:L45)/B45)</f>
        <v/>
      </c>
      <c r="AK45" s="29" t="str">
        <f t="array" ref="AK45">IF(ISERROR(SUM(O45:V45)/B45),"",SUM(O45:V45)/B45)</f>
        <v/>
      </c>
      <c r="AL45" s="29" t="str">
        <f t="array" ref="AL45">IF(ISERROR(SUM(AA45)/B45),"",SUM(AA45)/B45)</f>
        <v/>
      </c>
      <c r="AM45" s="29" t="str">
        <f t="array" ref="AM45">IF(ISERROR(AB45/B45),"",AB45/B45)</f>
        <v/>
      </c>
      <c r="AN45" s="30"/>
      <c r="AO45" s="30"/>
    </row>
    <row r="46" spans="1:41" s="3" customFormat="1" ht="19.5" hidden="1" customHeight="1">
      <c r="A46" s="36">
        <v>3003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28">
        <f t="shared" si="1"/>
        <v>0</v>
      </c>
      <c r="AD46" s="36">
        <f t="shared" si="3"/>
        <v>0</v>
      </c>
      <c r="AE46" s="29" t="str">
        <f t="array" ref="AE46">IF(ISERROR(SUM(C46:D46)/B46),"",SUM(C46:D46)/B46)</f>
        <v/>
      </c>
      <c r="AF46" s="29" t="str">
        <f t="array" ref="AF46">IF(ISERROR(AD46/B46),"",AD46/B46)</f>
        <v/>
      </c>
      <c r="AG46" s="29" t="str">
        <f t="array" ref="AG46">IF(ISERROR(SUM(M46:N46,E46,W46:Z46)/B46),"",SUM(M46:N46,E46,W46:Z46)/B46)</f>
        <v/>
      </c>
      <c r="AH46" s="29" t="str">
        <f t="array" ref="AH46">IF(ISERROR(SUM(C46:D46)/B46),"",SUM(C46:D46)/B46)</f>
        <v/>
      </c>
      <c r="AI46" s="29" t="str">
        <f t="array" ref="AI46">IF(ISERROR(SUM(F46:I46)/B46),"",SUM(F46:I46)/B46)</f>
        <v/>
      </c>
      <c r="AJ46" s="29" t="str">
        <f t="array" ref="AJ46">IF(ISERROR(SUM(J46:L46)/B46),"",SUM(J46:L46)/B46)</f>
        <v/>
      </c>
      <c r="AK46" s="29" t="str">
        <f t="array" ref="AK46">IF(ISERROR(SUM(O46:V46)/B46),"",SUM(O46:V46)/B46)</f>
        <v/>
      </c>
      <c r="AL46" s="29" t="str">
        <f t="array" ref="AL46">IF(ISERROR(SUM(AA46)/B46),"",SUM(AA46)/B46)</f>
        <v/>
      </c>
      <c r="AM46" s="29" t="str">
        <f t="array" ref="AM46">IF(ISERROR(AB46/B46),"",AB46/B46)</f>
        <v/>
      </c>
      <c r="AN46" s="30"/>
      <c r="AO46" s="30"/>
    </row>
    <row r="47" spans="1:41" s="3" customFormat="1" ht="19.5" hidden="1" customHeight="1">
      <c r="A47" s="36">
        <v>3004</v>
      </c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28">
        <f t="shared" si="1"/>
        <v>0</v>
      </c>
      <c r="AD47" s="36">
        <f t="shared" si="3"/>
        <v>0</v>
      </c>
      <c r="AE47" s="29" t="str">
        <f t="array" ref="AE47">IF(ISERROR(SUM(C47:D47)/B47),"",SUM(C47:D47)/B47)</f>
        <v/>
      </c>
      <c r="AF47" s="29" t="str">
        <f t="array" ref="AF47">IF(ISERROR(AD47/B47),"",AD47/B47)</f>
        <v/>
      </c>
      <c r="AG47" s="29" t="str">
        <f t="array" ref="AG47">IF(ISERROR(SUM(M47:N47,E47,W47:Z47)/B47),"",SUM(M47:N47,E47,W47:Z47)/B47)</f>
        <v/>
      </c>
      <c r="AH47" s="29" t="str">
        <f t="array" ref="AH47">IF(ISERROR(SUM(C47:D47)/B47),"",SUM(C47:D47)/B47)</f>
        <v/>
      </c>
      <c r="AI47" s="29" t="str">
        <f t="array" ref="AI47">IF(ISERROR(SUM(F47:I47)/B47),"",SUM(F47:I47)/B47)</f>
        <v/>
      </c>
      <c r="AJ47" s="29" t="str">
        <f t="array" ref="AJ47">IF(ISERROR(SUM(J47:L47)/B47),"",SUM(J47:L47)/B47)</f>
        <v/>
      </c>
      <c r="AK47" s="29" t="str">
        <f t="array" ref="AK47">IF(ISERROR(SUM(O47:V47)/B47),"",SUM(O47:V47)/B47)</f>
        <v/>
      </c>
      <c r="AL47" s="29" t="str">
        <f t="array" ref="AL47">IF(ISERROR(SUM(AA47)/B47),"",SUM(AA47)/B47)</f>
        <v/>
      </c>
      <c r="AM47" s="29" t="str">
        <f t="array" ref="AM47">IF(ISERROR(AB47/B47),"",AB47/B47)</f>
        <v/>
      </c>
      <c r="AN47" s="30"/>
      <c r="AO47" s="30"/>
    </row>
    <row r="48" spans="1:41" s="3" customFormat="1" ht="19.5" hidden="1" customHeight="1">
      <c r="A48" s="36">
        <v>3602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28">
        <f t="shared" si="1"/>
        <v>0</v>
      </c>
      <c r="AD48" s="36">
        <f t="shared" si="3"/>
        <v>0</v>
      </c>
      <c r="AE48" s="29" t="str">
        <f t="array" ref="AE48">IF(ISERROR(SUM(C48:D48)/B48),"",SUM(C48:D48)/B48)</f>
        <v/>
      </c>
      <c r="AF48" s="29" t="str">
        <f t="array" ref="AF48">IF(ISERROR(AD48/B48),"",AD48/B48)</f>
        <v/>
      </c>
      <c r="AG48" s="29" t="str">
        <f t="array" ref="AG48">IF(ISERROR(SUM(M48:N48,E48,W48:Z48)/B48),"",SUM(M48:N48,E48,W48:Z48)/B48)</f>
        <v/>
      </c>
      <c r="AH48" s="29" t="str">
        <f t="array" ref="AH48">IF(ISERROR(SUM(C48:D48)/B48),"",SUM(C48:D48)/B48)</f>
        <v/>
      </c>
      <c r="AI48" s="29" t="str">
        <f t="array" ref="AI48">IF(ISERROR(SUM(F48:I48)/B48),"",SUM(F48:I48)/B48)</f>
        <v/>
      </c>
      <c r="AJ48" s="29" t="str">
        <f t="array" ref="AJ48">IF(ISERROR(SUM(J48:L48)/B48),"",SUM(J48:L48)/B48)</f>
        <v/>
      </c>
      <c r="AK48" s="29" t="str">
        <f t="array" ref="AK48">IF(ISERROR(SUM(O48:V48)/B48),"",SUM(O48:V48)/B48)</f>
        <v/>
      </c>
      <c r="AL48" s="29" t="str">
        <f t="array" ref="AL48">IF(ISERROR(SUM(AA48)/B48),"",SUM(AA48)/B48)</f>
        <v/>
      </c>
      <c r="AM48" s="29" t="str">
        <f t="array" ref="AM48">IF(ISERROR(AB48/B48),"",AB48/B48)</f>
        <v/>
      </c>
      <c r="AN48" s="30"/>
      <c r="AO48" s="30"/>
    </row>
    <row r="49" spans="1:41" s="3" customFormat="1" ht="19.5" hidden="1" customHeight="1">
      <c r="A49" s="36">
        <v>4501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28">
        <f t="shared" si="1"/>
        <v>0</v>
      </c>
      <c r="AD49" s="36">
        <f t="shared" si="3"/>
        <v>0</v>
      </c>
      <c r="AE49" s="29" t="str">
        <f t="array" ref="AE49">IF(ISERROR(SUM(C49:D49)/B49),"",SUM(C49:D49)/B49)</f>
        <v/>
      </c>
      <c r="AF49" s="29" t="str">
        <f t="array" ref="AF49">IF(ISERROR(AD49/B49),"",AD49/B49)</f>
        <v/>
      </c>
      <c r="AG49" s="29" t="str">
        <f t="array" ref="AG49">IF(ISERROR(SUM(M49:N49,E49,W49:Z49)/B49),"",SUM(M49:N49,E49,W49:Z49)/B49)</f>
        <v/>
      </c>
      <c r="AH49" s="29" t="str">
        <f t="array" ref="AH49">IF(ISERROR(SUM(C49:D49)/B49),"",SUM(C49:D49)/B49)</f>
        <v/>
      </c>
      <c r="AI49" s="29" t="str">
        <f t="array" ref="AI49">IF(ISERROR(SUM(F49:I49)/B49),"",SUM(F49:I49)/B49)</f>
        <v/>
      </c>
      <c r="AJ49" s="29" t="str">
        <f t="array" ref="AJ49">IF(ISERROR(SUM(J49:L49)/B49),"",SUM(J49:L49)/B49)</f>
        <v/>
      </c>
      <c r="AK49" s="29" t="str">
        <f t="array" ref="AK49">IF(ISERROR(SUM(O49:V49)/B49),"",SUM(O49:V49)/B49)</f>
        <v/>
      </c>
      <c r="AL49" s="29" t="str">
        <f t="array" ref="AL49">IF(ISERROR(SUM(AA49)/B49),"",SUM(AA49)/B49)</f>
        <v/>
      </c>
      <c r="AM49" s="29" t="str">
        <f t="array" ref="AM49">IF(ISERROR(AB49/B49),"",AB49/B49)</f>
        <v/>
      </c>
      <c r="AN49" s="30"/>
      <c r="AO49" s="30"/>
    </row>
    <row r="50" spans="1:41" s="3" customFormat="1" ht="19.5" hidden="1" customHeight="1">
      <c r="A50" s="36">
        <v>4502</v>
      </c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28">
        <f t="shared" si="1"/>
        <v>0</v>
      </c>
      <c r="AD50" s="36">
        <f t="shared" si="3"/>
        <v>0</v>
      </c>
      <c r="AE50" s="29" t="str">
        <f t="array" ref="AE50">IF(ISERROR(SUM(C50:D50)/B50),"",SUM(C50:D50)/B50)</f>
        <v/>
      </c>
      <c r="AF50" s="29" t="str">
        <f t="array" ref="AF50">IF(ISERROR(AD50/B50),"",AD50/B50)</f>
        <v/>
      </c>
      <c r="AG50" s="29" t="str">
        <f t="array" ref="AG50">IF(ISERROR(SUM(M50:N50,E50,W50:Z50)/B50),"",SUM(M50:N50,E50,W50:Z50)/B50)</f>
        <v/>
      </c>
      <c r="AH50" s="29" t="str">
        <f t="array" ref="AH50">IF(ISERROR(SUM(C50:D50)/B50),"",SUM(C50:D50)/B50)</f>
        <v/>
      </c>
      <c r="AI50" s="29" t="str">
        <f t="array" ref="AI50">IF(ISERROR(SUM(F50:I50)/B50),"",SUM(F50:I50)/B50)</f>
        <v/>
      </c>
      <c r="AJ50" s="29" t="str">
        <f t="array" ref="AJ50">IF(ISERROR(SUM(J50:L50)/B50),"",SUM(J50:L50)/B50)</f>
        <v/>
      </c>
      <c r="AK50" s="29" t="str">
        <f t="array" ref="AK50">IF(ISERROR(SUM(O50:V50)/B50),"",SUM(O50:V50)/B50)</f>
        <v/>
      </c>
      <c r="AL50" s="29" t="str">
        <f t="array" ref="AL50">IF(ISERROR(SUM(AA50)/B50),"",SUM(AA50)/B50)</f>
        <v/>
      </c>
      <c r="AM50" s="29" t="str">
        <f t="array" ref="AM50">IF(ISERROR(AB50/B50),"",AB50/B50)</f>
        <v/>
      </c>
      <c r="AN50" s="30"/>
      <c r="AO50" s="30"/>
    </row>
    <row r="51" spans="1:41" s="3" customFormat="1" ht="19.5" hidden="1" customHeight="1">
      <c r="A51" s="36">
        <v>4503</v>
      </c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28">
        <f t="shared" si="1"/>
        <v>0</v>
      </c>
      <c r="AD51" s="36">
        <f t="shared" si="3"/>
        <v>0</v>
      </c>
      <c r="AE51" s="29" t="str">
        <f t="array" ref="AE51">IF(ISERROR(SUM(C51:D51)/B51),"",SUM(C51:D51)/B51)</f>
        <v/>
      </c>
      <c r="AF51" s="29" t="str">
        <f t="array" ref="AF51">IF(ISERROR(AD51/B51),"",AD51/B51)</f>
        <v/>
      </c>
      <c r="AG51" s="29" t="str">
        <f t="array" ref="AG51">IF(ISERROR(SUM(M51:N51,E51,W51:Z51)/B51),"",SUM(M51:N51,E51,W51:Z51)/B51)</f>
        <v/>
      </c>
      <c r="AH51" s="29" t="str">
        <f t="array" ref="AH51">IF(ISERROR(SUM(C51:D51)/B51),"",SUM(C51:D51)/B51)</f>
        <v/>
      </c>
      <c r="AI51" s="29" t="str">
        <f t="array" ref="AI51">IF(ISERROR(SUM(F51:I51)/B51),"",SUM(F51:I51)/B51)</f>
        <v/>
      </c>
      <c r="AJ51" s="29" t="str">
        <f t="array" ref="AJ51">IF(ISERROR(SUM(J51:L51)/B51),"",SUM(J51:L51)/B51)</f>
        <v/>
      </c>
      <c r="AK51" s="29" t="str">
        <f t="array" ref="AK51">IF(ISERROR(SUM(O51:V51)/B51),"",SUM(O51:V51)/B51)</f>
        <v/>
      </c>
      <c r="AL51" s="29" t="str">
        <f t="array" ref="AL51">IF(ISERROR(SUM(AA51)/B51),"",SUM(AA51)/B51)</f>
        <v/>
      </c>
      <c r="AM51" s="29" t="str">
        <f t="array" ref="AM51">IF(ISERROR(AB51/B51),"",AB51/B51)</f>
        <v/>
      </c>
      <c r="AN51" s="30"/>
      <c r="AO51" s="30"/>
    </row>
    <row r="52" spans="1:41" s="3" customFormat="1" ht="19.5" customHeight="1">
      <c r="A52" s="36">
        <v>5001</v>
      </c>
      <c r="B52" s="36">
        <f>720-SUM(M52:N52,W52:Z52,E52)</f>
        <v>665</v>
      </c>
      <c r="C52" s="36">
        <v>0</v>
      </c>
      <c r="D52" s="36">
        <v>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>
        <v>0</v>
      </c>
      <c r="T52" s="36">
        <v>0</v>
      </c>
      <c r="U52" s="36">
        <v>0</v>
      </c>
      <c r="V52" s="36">
        <v>0</v>
      </c>
      <c r="W52" s="36">
        <v>0</v>
      </c>
      <c r="X52" s="36">
        <f>30+25</f>
        <v>55</v>
      </c>
      <c r="Y52" s="36">
        <v>0</v>
      </c>
      <c r="Z52" s="36">
        <v>0</v>
      </c>
      <c r="AA52" s="36">
        <v>0</v>
      </c>
      <c r="AB52" s="36">
        <v>0</v>
      </c>
      <c r="AC52" s="28">
        <f t="shared" si="1"/>
        <v>0</v>
      </c>
      <c r="AD52" s="36">
        <f t="shared" si="3"/>
        <v>665</v>
      </c>
      <c r="AE52" s="29">
        <f t="array" ref="AE52">IF(ISERROR(SUM(C52:D52)/B52),"",SUM(C52:D52)/B52)</f>
        <v>0</v>
      </c>
      <c r="AF52" s="29">
        <f t="array" ref="AF52">IF(ISERROR(AD52/B52),"",AD52/B52)</f>
        <v>1</v>
      </c>
      <c r="AG52" s="29">
        <f t="array" ref="AG52">IF(ISERROR(SUM(M52:N52,E52,W52:Z52)/B52),"",SUM(M52:N52,E52,W52:Z52)/B52)</f>
        <v>8.2706766917293228E-2</v>
      </c>
      <c r="AH52" s="29">
        <f t="array" ref="AH52">IF(ISERROR(SUM(C52:D52)/B52),"",SUM(C52:D52)/B52)</f>
        <v>0</v>
      </c>
      <c r="AI52" s="29">
        <f t="array" ref="AI52">IF(ISERROR(SUM(F52:I52)/B52),"",SUM(F52:I52)/B52)</f>
        <v>0</v>
      </c>
      <c r="AJ52" s="29">
        <f t="array" ref="AJ52">IF(ISERROR(SUM(J52:L52)/B52),"",SUM(J52:L52)/B52)</f>
        <v>0</v>
      </c>
      <c r="AK52" s="29">
        <f t="array" ref="AK52">IF(ISERROR(SUM(O52:V52)/B52),"",SUM(O52:V52)/B52)</f>
        <v>0</v>
      </c>
      <c r="AL52" s="29">
        <f t="array" ref="AL52">IF(ISERROR(SUM(AA52)/B52),"",SUM(AA52)/B52)</f>
        <v>0</v>
      </c>
      <c r="AM52" s="29">
        <f t="array" ref="AM52">IF(ISERROR(AB52/B52),"",AB52/B52)</f>
        <v>0</v>
      </c>
      <c r="AN52" s="30"/>
      <c r="AO52" s="30"/>
    </row>
    <row r="53" spans="1:41" s="3" customFormat="1" ht="19.5" hidden="1" customHeight="1">
      <c r="A53" s="36">
        <v>5002</v>
      </c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28">
        <f t="shared" si="1"/>
        <v>0</v>
      </c>
      <c r="AD53" s="36">
        <f t="shared" si="3"/>
        <v>0</v>
      </c>
      <c r="AE53" s="29" t="str">
        <f t="array" ref="AE53">IF(ISERROR(SUM(C53:D53)/B53),"",SUM(C53:D53)/B53)</f>
        <v/>
      </c>
      <c r="AF53" s="29" t="str">
        <f t="array" ref="AF53">IF(ISERROR(AD53/B53),"",AD53/B53)</f>
        <v/>
      </c>
      <c r="AG53" s="29" t="str">
        <f t="array" ref="AG53">IF(ISERROR(SUM(M53:N53,E53,W53:Z53)/B53),"",SUM(M53:N53,E53,W53:Z53)/B53)</f>
        <v/>
      </c>
      <c r="AH53" s="29" t="str">
        <f t="array" ref="AH53">IF(ISERROR(SUM(C53:D53)/B53),"",SUM(C53:D53)/B53)</f>
        <v/>
      </c>
      <c r="AI53" s="29" t="str">
        <f t="array" ref="AI53">IF(ISERROR(SUM(F53:I53)/B53),"",SUM(F53:I53)/B53)</f>
        <v/>
      </c>
      <c r="AJ53" s="29" t="str">
        <f t="array" ref="AJ53">IF(ISERROR(SUM(J53:L53)/B53),"",SUM(J53:L53)/B53)</f>
        <v/>
      </c>
      <c r="AK53" s="29" t="str">
        <f t="array" ref="AK53">IF(ISERROR(SUM(O53:V53)/B53),"",SUM(O53:V53)/B53)</f>
        <v/>
      </c>
      <c r="AL53" s="29" t="str">
        <f t="array" ref="AL53">IF(ISERROR(SUM(AA53)/B53),"",SUM(AA53)/B53)</f>
        <v/>
      </c>
      <c r="AM53" s="29" t="str">
        <f t="array" ref="AM53">IF(ISERROR(AB53/B53),"",AB53/B53)</f>
        <v/>
      </c>
      <c r="AN53" s="30"/>
      <c r="AO53" s="30"/>
    </row>
    <row r="54" spans="1:41" s="3" customFormat="1" ht="19.5" customHeight="1">
      <c r="A54" s="36">
        <v>5003</v>
      </c>
      <c r="B54" s="36">
        <f>720-SUM(M54:N54,W54:Z54,E54)</f>
        <v>657</v>
      </c>
      <c r="C54" s="36">
        <v>0</v>
      </c>
      <c r="D54" s="36">
        <v>0</v>
      </c>
      <c r="E54" s="36">
        <v>0</v>
      </c>
      <c r="F54" s="36">
        <v>0</v>
      </c>
      <c r="G54" s="36">
        <v>0</v>
      </c>
      <c r="H54" s="36">
        <v>0</v>
      </c>
      <c r="I54" s="36">
        <v>0</v>
      </c>
      <c r="J54" s="36">
        <v>0</v>
      </c>
      <c r="K54" s="36">
        <v>0</v>
      </c>
      <c r="L54" s="36">
        <v>0</v>
      </c>
      <c r="M54" s="36">
        <v>0</v>
      </c>
      <c r="N54" s="36">
        <v>0</v>
      </c>
      <c r="O54" s="36">
        <v>0</v>
      </c>
      <c r="P54" s="36">
        <v>0</v>
      </c>
      <c r="Q54" s="36">
        <v>0</v>
      </c>
      <c r="R54" s="36">
        <v>0</v>
      </c>
      <c r="S54" s="36">
        <v>0</v>
      </c>
      <c r="T54" s="36">
        <v>0</v>
      </c>
      <c r="U54" s="36">
        <v>0</v>
      </c>
      <c r="V54" s="36">
        <v>0</v>
      </c>
      <c r="W54" s="36">
        <v>0</v>
      </c>
      <c r="X54" s="36">
        <f>35+28</f>
        <v>63</v>
      </c>
      <c r="Y54" s="36">
        <v>0</v>
      </c>
      <c r="Z54" s="36">
        <v>0</v>
      </c>
      <c r="AA54" s="36">
        <v>0</v>
      </c>
      <c r="AB54" s="36">
        <v>0</v>
      </c>
      <c r="AC54" s="28">
        <f t="shared" si="1"/>
        <v>0</v>
      </c>
      <c r="AD54" s="36">
        <f t="shared" si="3"/>
        <v>657</v>
      </c>
      <c r="AE54" s="29">
        <f t="array" ref="AE54">IF(ISERROR(SUM(C54:D54)/B54),"",SUM(C54:D54)/B54)</f>
        <v>0</v>
      </c>
      <c r="AF54" s="29">
        <f t="array" ref="AF54">IF(ISERROR(AD54/B54),"",AD54/B54)</f>
        <v>1</v>
      </c>
      <c r="AG54" s="29">
        <f t="array" ref="AG54">IF(ISERROR(SUM(M54:N54,E54,W54:Z54)/B54),"",SUM(M54:N54,E54,W54:Z54)/B54)</f>
        <v>9.5890410958904104E-2</v>
      </c>
      <c r="AH54" s="29">
        <f t="array" ref="AH54">IF(ISERROR(SUM(C54:D54)/B54),"",SUM(C54:D54)/B54)</f>
        <v>0</v>
      </c>
      <c r="AI54" s="29">
        <f t="array" ref="AI54">IF(ISERROR(SUM(F54:I54)/B54),"",SUM(F54:I54)/B54)</f>
        <v>0</v>
      </c>
      <c r="AJ54" s="29">
        <f t="array" ref="AJ54">IF(ISERROR(SUM(J54:L54)/B54),"",SUM(J54:L54)/B54)</f>
        <v>0</v>
      </c>
      <c r="AK54" s="29">
        <f t="array" ref="AK54">IF(ISERROR(SUM(O54:V54)/B54),"",SUM(O54:V54)/B54)</f>
        <v>0</v>
      </c>
      <c r="AL54" s="29">
        <f t="array" ref="AL54">IF(ISERROR(SUM(AA54)/B54),"",SUM(AA54)/B54)</f>
        <v>0</v>
      </c>
      <c r="AM54" s="29">
        <f t="array" ref="AM54">IF(ISERROR(AB54/B54),"",AB54/B54)</f>
        <v>0</v>
      </c>
      <c r="AN54" s="30"/>
      <c r="AO54" s="30"/>
    </row>
    <row r="55" spans="1:41" s="3" customFormat="1" ht="19.5" hidden="1" customHeight="1">
      <c r="A55" s="36">
        <v>6502</v>
      </c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28">
        <f t="shared" si="1"/>
        <v>0</v>
      </c>
      <c r="AD55" s="36">
        <f t="shared" si="3"/>
        <v>0</v>
      </c>
      <c r="AE55" s="29" t="str">
        <f t="array" ref="AE55">IF(ISERROR(SUM(C55:D55)/B55),"",SUM(C55:D55)/B55)</f>
        <v/>
      </c>
      <c r="AF55" s="29" t="str">
        <f t="array" ref="AF55">IF(ISERROR(AD55/B55),"",AD55/B55)</f>
        <v/>
      </c>
      <c r="AG55" s="29" t="str">
        <f t="array" ref="AG55">IF(ISERROR(SUM(M55:N55,E55,W55:Z55)/B55),"",SUM(M55:N55,E55,W55:Z55)/B55)</f>
        <v/>
      </c>
      <c r="AH55" s="29" t="str">
        <f t="array" ref="AH55">IF(ISERROR(SUM(C55:D55)/B55),"",SUM(C55:D55)/B55)</f>
        <v/>
      </c>
      <c r="AI55" s="29" t="str">
        <f t="array" ref="AI55">IF(ISERROR(SUM(F55:I55)/B55),"",SUM(F55:I55)/B55)</f>
        <v/>
      </c>
      <c r="AJ55" s="29" t="str">
        <f t="array" ref="AJ55">IF(ISERROR(SUM(J55:L55)/B55),"",SUM(J55:L55)/B55)</f>
        <v/>
      </c>
      <c r="AK55" s="29" t="str">
        <f t="array" ref="AK55">IF(ISERROR(SUM(O55:V55)/B55),"",SUM(O55:V55)/B55)</f>
        <v/>
      </c>
      <c r="AL55" s="29" t="str">
        <f t="array" ref="AL55">IF(ISERROR(SUM(AA55)/B55),"",SUM(AA55)/B55)</f>
        <v/>
      </c>
      <c r="AM55" s="29" t="str">
        <f t="array" ref="AM55">IF(ISERROR(AB55/B55),"",AB55/B55)</f>
        <v/>
      </c>
      <c r="AN55" s="30"/>
      <c r="AO55" s="30"/>
    </row>
    <row r="56" spans="1:41" s="3" customFormat="1" ht="19.5" hidden="1" customHeight="1">
      <c r="A56" s="36">
        <v>6503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28">
        <f t="shared" si="1"/>
        <v>0</v>
      </c>
      <c r="AD56" s="36">
        <f t="shared" si="3"/>
        <v>0</v>
      </c>
      <c r="AE56" s="29" t="str">
        <f t="array" ref="AE56">IF(ISERROR(SUM(C56:D56)/B56),"",SUM(C56:D56)/B56)</f>
        <v/>
      </c>
      <c r="AF56" s="29" t="str">
        <f t="array" ref="AF56">IF(ISERROR(AD56/B56),"",AD56/B56)</f>
        <v/>
      </c>
      <c r="AG56" s="29" t="str">
        <f t="array" ref="AG56">IF(ISERROR(SUM(M56:N56,E56,W56:Z56)/B56),"",SUM(M56:N56,E56,W56:Z56)/B56)</f>
        <v/>
      </c>
      <c r="AH56" s="29" t="str">
        <f t="array" ref="AH56">IF(ISERROR(SUM(C56:D56)/B56),"",SUM(C56:D56)/B56)</f>
        <v/>
      </c>
      <c r="AI56" s="29" t="str">
        <f t="array" ref="AI56">IF(ISERROR(SUM(F56:I56)/B56),"",SUM(F56:I56)/B56)</f>
        <v/>
      </c>
      <c r="AJ56" s="29" t="str">
        <f t="array" ref="AJ56">IF(ISERROR(SUM(J56:L56)/B56),"",SUM(J56:L56)/B56)</f>
        <v/>
      </c>
      <c r="AK56" s="29" t="str">
        <f t="array" ref="AK56">IF(ISERROR(SUM(O56:V56)/B56),"",SUM(O56:V56)/B56)</f>
        <v/>
      </c>
      <c r="AL56" s="29" t="str">
        <f t="array" ref="AL56">IF(ISERROR(SUM(AA56)/B56),"",SUM(AA56)/B56)</f>
        <v/>
      </c>
      <c r="AM56" s="29" t="str">
        <f t="array" ref="AM56">IF(ISERROR(AB56/B56),"",AB56/B56)</f>
        <v/>
      </c>
      <c r="AN56" s="30"/>
      <c r="AO56" s="30"/>
    </row>
    <row r="57" spans="1:41" s="3" customFormat="1" ht="19.5" hidden="1" customHeight="1">
      <c r="A57" s="36">
        <v>6504</v>
      </c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28">
        <f t="shared" si="1"/>
        <v>0</v>
      </c>
      <c r="AD57" s="36">
        <f t="shared" si="3"/>
        <v>0</v>
      </c>
      <c r="AE57" s="29" t="str">
        <f t="array" ref="AE57">IF(ISERROR(SUM(C57:D57)/B57),"",SUM(C57:D57)/B57)</f>
        <v/>
      </c>
      <c r="AF57" s="29" t="str">
        <f t="array" ref="AF57">IF(ISERROR(AD57/B57),"",AD57/B57)</f>
        <v/>
      </c>
      <c r="AG57" s="29" t="str">
        <f t="array" ref="AG57">IF(ISERROR(SUM(M57:N57,E57,W57:Z57)/B57),"",SUM(M57:N57,E57,W57:Z57)/B57)</f>
        <v/>
      </c>
      <c r="AH57" s="29" t="str">
        <f t="array" ref="AH57">IF(ISERROR(SUM(C57:D57)/B57),"",SUM(C57:D57)/B57)</f>
        <v/>
      </c>
      <c r="AI57" s="29" t="str">
        <f t="array" ref="AI57">IF(ISERROR(SUM(F57:I57)/B57),"",SUM(F57:I57)/B57)</f>
        <v/>
      </c>
      <c r="AJ57" s="29" t="str">
        <f t="array" ref="AJ57">IF(ISERROR(SUM(J57:L57)/B57),"",SUM(J57:L57)/B57)</f>
        <v/>
      </c>
      <c r="AK57" s="29" t="str">
        <f t="array" ref="AK57">IF(ISERROR(SUM(O57:V57)/B57),"",SUM(O57:V57)/B57)</f>
        <v/>
      </c>
      <c r="AL57" s="29" t="str">
        <f t="array" ref="AL57">IF(ISERROR(SUM(AA57)/B57),"",SUM(AA57)/B57)</f>
        <v/>
      </c>
      <c r="AM57" s="29" t="str">
        <f t="array" ref="AM57">IF(ISERROR(AB57/B57),"",AB57/B57)</f>
        <v/>
      </c>
      <c r="AN57" s="30"/>
      <c r="AO57" s="30"/>
    </row>
    <row r="58" spans="1:41" s="3" customFormat="1" ht="19.5" hidden="1" customHeight="1">
      <c r="A58" s="36">
        <v>18501</v>
      </c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28">
        <f t="shared" si="1"/>
        <v>0</v>
      </c>
      <c r="AD58" s="36">
        <f t="shared" si="3"/>
        <v>0</v>
      </c>
      <c r="AE58" s="29" t="str">
        <f t="array" ref="AE58">IF(ISERROR(SUM(C58:D58)/B58),"",SUM(C58:D58)/B58)</f>
        <v/>
      </c>
      <c r="AF58" s="29" t="str">
        <f t="array" ref="AF58">IF(ISERROR(AD58/B58),"",AD58/B58)</f>
        <v/>
      </c>
      <c r="AG58" s="29" t="str">
        <f t="array" ref="AG58">IF(ISERROR(SUM(M58:N58,E58,W58:Z58)/B58),"",SUM(M58:N58,E58,W58:Z58)/B58)</f>
        <v/>
      </c>
      <c r="AH58" s="29" t="str">
        <f t="array" ref="AH58">IF(ISERROR(SUM(C58:D58)/B58),"",SUM(C58:D58)/B58)</f>
        <v/>
      </c>
      <c r="AI58" s="29" t="str">
        <f t="array" ref="AI58">IF(ISERROR(SUM(F58:I58)/B58),"",SUM(F58:I58)/B58)</f>
        <v/>
      </c>
      <c r="AJ58" s="29" t="str">
        <f t="array" ref="AJ58">IF(ISERROR(SUM(J58:L58)/B58),"",SUM(J58:L58)/B58)</f>
        <v/>
      </c>
      <c r="AK58" s="29" t="str">
        <f t="array" ref="AK58">IF(ISERROR(SUM(O58:V58)/B58),"",SUM(O58:V58)/B58)</f>
        <v/>
      </c>
      <c r="AL58" s="29" t="str">
        <f t="array" ref="AL58">IF(ISERROR(SUM(AA58)/B58),"",SUM(AA58)/B58)</f>
        <v/>
      </c>
      <c r="AM58" s="29" t="str">
        <f t="array" ref="AM58">IF(ISERROR(AB58/B58),"",AB58/B58)</f>
        <v/>
      </c>
      <c r="AN58" s="30"/>
      <c r="AO58" s="30"/>
    </row>
    <row r="59" spans="1:41" s="3" customFormat="1" ht="19.5" hidden="1" customHeight="1">
      <c r="A59" s="36">
        <v>18502</v>
      </c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28">
        <f t="shared" si="1"/>
        <v>0</v>
      </c>
      <c r="AD59" s="36">
        <f t="shared" si="3"/>
        <v>0</v>
      </c>
      <c r="AE59" s="29" t="str">
        <f t="array" ref="AE59">IF(ISERROR(SUM(C59:D59)/B59),"",SUM(C59:D59)/B59)</f>
        <v/>
      </c>
      <c r="AF59" s="29" t="str">
        <f t="array" ref="AF59">IF(ISERROR(AD59/B59),"",AD59/B59)</f>
        <v/>
      </c>
      <c r="AG59" s="29" t="str">
        <f t="array" ref="AG59">IF(ISERROR(SUM(M59:N59,E59,W59:Z59)/B59),"",SUM(M59:N59,E59,W59:Z59)/B59)</f>
        <v/>
      </c>
      <c r="AH59" s="29" t="str">
        <f t="array" ref="AH59">IF(ISERROR(SUM(C59:D59)/B59),"",SUM(C59:D59)/B59)</f>
        <v/>
      </c>
      <c r="AI59" s="29" t="str">
        <f t="array" ref="AI59">IF(ISERROR(SUM(F59:I59)/B59),"",SUM(F59:I59)/B59)</f>
        <v/>
      </c>
      <c r="AJ59" s="29" t="str">
        <f t="array" ref="AJ59">IF(ISERROR(SUM(J59:L59)/B59),"",SUM(J59:L59)/B59)</f>
        <v/>
      </c>
      <c r="AK59" s="29" t="str">
        <f t="array" ref="AK59">IF(ISERROR(SUM(O59:V59)/B59),"",SUM(O59:V59)/B59)</f>
        <v/>
      </c>
      <c r="AL59" s="29" t="str">
        <f t="array" ref="AL59">IF(ISERROR(SUM(AA59)/B59),"",SUM(AA59)/B59)</f>
        <v/>
      </c>
      <c r="AM59" s="29" t="str">
        <f t="array" ref="AM59">IF(ISERROR(AB59/B59),"",AB59/B59)</f>
        <v/>
      </c>
      <c r="AN59" s="30"/>
      <c r="AO59" s="30"/>
    </row>
    <row r="60" spans="1:41" s="3" customFormat="1" ht="19.5" hidden="1" customHeight="1">
      <c r="A60" s="36">
        <v>13001</v>
      </c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28">
        <f t="shared" si="1"/>
        <v>0</v>
      </c>
      <c r="AD60" s="36">
        <f t="shared" si="3"/>
        <v>0</v>
      </c>
      <c r="AE60" s="29" t="str">
        <f t="array" ref="AE60">IF(ISERROR(SUM(C60:D60)/B60),"",SUM(C60:D60)/B60)</f>
        <v/>
      </c>
      <c r="AF60" s="29" t="str">
        <f t="array" ref="AF60">IF(ISERROR(AD60/B60),"",AD60/B60)</f>
        <v/>
      </c>
      <c r="AG60" s="29" t="str">
        <f t="array" ref="AG60">IF(ISERROR(SUM(M60:N60,E60,W60:Z60)/B60),"",SUM(M60:N60,E60,W60:Z60)/B60)</f>
        <v/>
      </c>
      <c r="AH60" s="29" t="str">
        <f t="array" ref="AH60">IF(ISERROR(SUM(C60:D60)/B60),"",SUM(C60:D60)/B60)</f>
        <v/>
      </c>
      <c r="AI60" s="29" t="str">
        <f t="array" ref="AI60">IF(ISERROR(SUM(F60:I60)/B60),"",SUM(F60:I60)/B60)</f>
        <v/>
      </c>
      <c r="AJ60" s="29" t="str">
        <f t="array" ref="AJ60">IF(ISERROR(SUM(J60:L60)/B60),"",SUM(J60:L60)/B60)</f>
        <v/>
      </c>
      <c r="AK60" s="29" t="str">
        <f t="array" ref="AK60">IF(ISERROR(SUM(O60:V60)/B60),"",SUM(O60:V60)/B60)</f>
        <v/>
      </c>
      <c r="AL60" s="29" t="str">
        <f t="array" ref="AL60">IF(ISERROR(SUM(AA60)/B60),"",SUM(AA60)/B60)</f>
        <v/>
      </c>
      <c r="AM60" s="29" t="str">
        <f t="array" ref="AM60">IF(ISERROR(AB60/B60),"",AB60/B60)</f>
        <v/>
      </c>
      <c r="AN60" s="30"/>
      <c r="AO60" s="30"/>
    </row>
    <row r="61" spans="1:41" s="3" customFormat="1" ht="19.5" customHeight="1">
      <c r="A61" s="36">
        <v>13002</v>
      </c>
      <c r="B61" s="36">
        <f>720-SUM(M61:N61,W61:Z61,E61)</f>
        <v>540</v>
      </c>
      <c r="C61" s="36">
        <v>25</v>
      </c>
      <c r="D61" s="36">
        <v>0</v>
      </c>
      <c r="E61" s="36">
        <v>0</v>
      </c>
      <c r="F61" s="36">
        <v>0</v>
      </c>
      <c r="G61" s="36">
        <v>0</v>
      </c>
      <c r="H61" s="36">
        <v>0</v>
      </c>
      <c r="I61" s="36">
        <v>0</v>
      </c>
      <c r="J61" s="36">
        <v>0</v>
      </c>
      <c r="K61" s="36">
        <v>0</v>
      </c>
      <c r="L61" s="36">
        <v>0</v>
      </c>
      <c r="M61" s="36">
        <v>0</v>
      </c>
      <c r="N61" s="36">
        <v>0</v>
      </c>
      <c r="O61" s="36">
        <v>0</v>
      </c>
      <c r="P61" s="36">
        <v>0</v>
      </c>
      <c r="Q61" s="36">
        <v>0</v>
      </c>
      <c r="R61" s="36">
        <v>0</v>
      </c>
      <c r="S61" s="36">
        <v>0</v>
      </c>
      <c r="T61" s="36">
        <v>0</v>
      </c>
      <c r="U61" s="36">
        <v>10</v>
      </c>
      <c r="V61" s="36">
        <v>0</v>
      </c>
      <c r="W61" s="36">
        <v>0</v>
      </c>
      <c r="X61" s="36">
        <v>0</v>
      </c>
      <c r="Y61" s="36">
        <v>0</v>
      </c>
      <c r="Z61" s="36">
        <v>180</v>
      </c>
      <c r="AA61" s="36">
        <v>0</v>
      </c>
      <c r="AB61" s="36">
        <v>0</v>
      </c>
      <c r="AC61" s="28">
        <f t="shared" si="1"/>
        <v>35</v>
      </c>
      <c r="AD61" s="36">
        <f t="shared" si="3"/>
        <v>505</v>
      </c>
      <c r="AE61" s="29">
        <f t="array" ref="AE61">IF(ISERROR(SUM(C61:D61)/B61),"",SUM(C61:D61)/B61)</f>
        <v>4.6296296296296294E-2</v>
      </c>
      <c r="AF61" s="29">
        <f t="array" ref="AF61">IF(ISERROR(AD61/B61),"",AD61/B61)</f>
        <v>0.93518518518518523</v>
      </c>
      <c r="AG61" s="29">
        <f t="array" ref="AG61">IF(ISERROR(SUM(M61:N61,E61,W61:Z61)/B61),"",SUM(M61:N61,E61,W61:Z61)/B61)</f>
        <v>0.33333333333333331</v>
      </c>
      <c r="AH61" s="29">
        <f t="array" ref="AH61">IF(ISERROR(SUM(C61:D61)/B61),"",SUM(C61:D61)/B61)</f>
        <v>4.6296296296296294E-2</v>
      </c>
      <c r="AI61" s="29">
        <f t="array" ref="AI61">IF(ISERROR(SUM(F61:I61)/B61),"",SUM(F61:I61)/B61)</f>
        <v>0</v>
      </c>
      <c r="AJ61" s="29">
        <f t="array" ref="AJ61">IF(ISERROR(SUM(J61:L61)/B61),"",SUM(J61:L61)/B61)</f>
        <v>0</v>
      </c>
      <c r="AK61" s="29">
        <f t="array" ref="AK61">IF(ISERROR(SUM(O61:V61)/B61),"",SUM(O61:V61)/B61)</f>
        <v>1.8518518518518517E-2</v>
      </c>
      <c r="AL61" s="29">
        <f t="array" ref="AL61">IF(ISERROR(SUM(AA61)/B61),"",SUM(AA61)/B61)</f>
        <v>0</v>
      </c>
      <c r="AM61" s="29">
        <f t="array" ref="AM61">IF(ISERROR(AB61/B61),"",AB61/B61)</f>
        <v>0</v>
      </c>
      <c r="AN61" s="30"/>
      <c r="AO61" s="30"/>
    </row>
    <row r="62" spans="1:41" ht="15.75">
      <c r="A62" s="16" t="s">
        <v>49</v>
      </c>
      <c r="B62" s="17">
        <f>SUM(B35:B61)</f>
        <v>1862</v>
      </c>
      <c r="C62" s="18">
        <f t="shared" ref="C62:AD62" si="4">SUM(C35:C61)</f>
        <v>25</v>
      </c>
      <c r="D62" s="18">
        <f t="shared" si="4"/>
        <v>0</v>
      </c>
      <c r="E62" s="18">
        <f t="shared" si="4"/>
        <v>0</v>
      </c>
      <c r="F62" s="18">
        <f t="shared" si="4"/>
        <v>0</v>
      </c>
      <c r="G62" s="18">
        <f t="shared" si="4"/>
        <v>0</v>
      </c>
      <c r="H62" s="18">
        <f t="shared" si="4"/>
        <v>0</v>
      </c>
      <c r="I62" s="18">
        <f t="shared" si="4"/>
        <v>0</v>
      </c>
      <c r="J62" s="18">
        <f t="shared" si="4"/>
        <v>0</v>
      </c>
      <c r="K62" s="18">
        <f t="shared" si="4"/>
        <v>0</v>
      </c>
      <c r="L62" s="17">
        <f t="shared" si="4"/>
        <v>0</v>
      </c>
      <c r="M62" s="17">
        <f t="shared" si="4"/>
        <v>0</v>
      </c>
      <c r="N62" s="17">
        <f t="shared" si="4"/>
        <v>0</v>
      </c>
      <c r="O62" s="17">
        <f t="shared" si="4"/>
        <v>0</v>
      </c>
      <c r="P62" s="17">
        <f t="shared" si="4"/>
        <v>0</v>
      </c>
      <c r="Q62" s="17">
        <f t="shared" si="4"/>
        <v>0</v>
      </c>
      <c r="R62" s="17">
        <f t="shared" si="4"/>
        <v>0</v>
      </c>
      <c r="S62" s="17">
        <f t="shared" si="4"/>
        <v>0</v>
      </c>
      <c r="T62" s="17">
        <f t="shared" si="4"/>
        <v>0</v>
      </c>
      <c r="U62" s="17">
        <f t="shared" si="4"/>
        <v>10</v>
      </c>
      <c r="V62" s="17">
        <f t="shared" si="4"/>
        <v>0</v>
      </c>
      <c r="W62" s="17">
        <f t="shared" si="4"/>
        <v>0</v>
      </c>
      <c r="X62" s="17">
        <f t="shared" si="4"/>
        <v>118</v>
      </c>
      <c r="Y62" s="17">
        <f t="shared" si="4"/>
        <v>0</v>
      </c>
      <c r="Z62" s="17">
        <f t="shared" si="4"/>
        <v>180</v>
      </c>
      <c r="AA62" s="17">
        <f t="shared" si="4"/>
        <v>0</v>
      </c>
      <c r="AB62" s="18">
        <f t="shared" si="4"/>
        <v>0</v>
      </c>
      <c r="AC62" s="28">
        <f t="shared" si="1"/>
        <v>35</v>
      </c>
      <c r="AD62" s="18">
        <f t="shared" si="4"/>
        <v>1827</v>
      </c>
      <c r="AE62" s="29">
        <f t="array" ref="AE62">IF(ISERROR(SUM(C62:D62)/B62),"",SUM(C62:D62)/B62)</f>
        <v>1.3426423200859291E-2</v>
      </c>
      <c r="AF62" s="29">
        <f t="array" ref="AF62">IF(ISERROR(AD62/B62),"",AD62/B62)</f>
        <v>0.98120300751879697</v>
      </c>
      <c r="AG62" s="29">
        <f t="array" ref="AG62">IF(ISERROR(SUM(M62:N62,E62,W62:Z62)/B62),"",SUM(M62:N62,E62,W62:Z62)/B62)</f>
        <v>0.16004296455424274</v>
      </c>
      <c r="AH62" s="29">
        <f t="array" ref="AH62">IF(ISERROR(SUM(C62:D62)/B62),"",SUM(C62:D62)/B62)</f>
        <v>1.3426423200859291E-2</v>
      </c>
      <c r="AI62" s="29">
        <f t="array" ref="AI62">IF(ISERROR(SUM(F62:I62)/B62),"",SUM(F62:I62)/B62)</f>
        <v>0</v>
      </c>
      <c r="AJ62" s="29">
        <f t="array" ref="AJ62">IF(ISERROR(SUM(J62:L62)/B62),"",SUM(J62:L62)/B62)</f>
        <v>0</v>
      </c>
      <c r="AK62" s="29">
        <f t="array" ref="AK62">IF(ISERROR(SUM(O62:V62)/B62),"",SUM(O62:V62)/B62)</f>
        <v>5.3705692803437165E-3</v>
      </c>
      <c r="AL62" s="29">
        <f t="array" ref="AL62">IF(ISERROR(SUM(AA62)/B62),"",SUM(AA62)/B62)</f>
        <v>0</v>
      </c>
      <c r="AM62" s="29">
        <f t="array" ref="AM62">IF(ISERROR(AB62/B62),"",AB62/B62)</f>
        <v>0</v>
      </c>
      <c r="AN62" s="31"/>
      <c r="AO62" s="31"/>
    </row>
    <row r="63" spans="1:41" ht="15.75">
      <c r="A63" s="19" t="s">
        <v>50</v>
      </c>
      <c r="B63" s="20">
        <f>+B62+B34</f>
        <v>3962</v>
      </c>
      <c r="C63" s="20">
        <f>C62+C34</f>
        <v>25</v>
      </c>
      <c r="D63" s="20">
        <f>D62+D34</f>
        <v>0</v>
      </c>
      <c r="E63" s="20">
        <f t="shared" ref="E63:AD63" si="5">E62+E34</f>
        <v>0</v>
      </c>
      <c r="F63" s="20">
        <f t="shared" si="5"/>
        <v>0</v>
      </c>
      <c r="G63" s="20">
        <f t="shared" si="5"/>
        <v>0</v>
      </c>
      <c r="H63" s="20">
        <f t="shared" si="5"/>
        <v>0</v>
      </c>
      <c r="I63" s="20">
        <f t="shared" si="5"/>
        <v>0</v>
      </c>
      <c r="J63" s="20">
        <f t="shared" si="5"/>
        <v>0</v>
      </c>
      <c r="K63" s="20">
        <f t="shared" si="5"/>
        <v>0</v>
      </c>
      <c r="L63" s="20">
        <f t="shared" si="5"/>
        <v>0</v>
      </c>
      <c r="M63" s="20">
        <f t="shared" si="5"/>
        <v>0</v>
      </c>
      <c r="N63" s="20">
        <f t="shared" si="5"/>
        <v>0</v>
      </c>
      <c r="O63" s="20">
        <f t="shared" si="5"/>
        <v>0</v>
      </c>
      <c r="P63" s="20">
        <f t="shared" si="5"/>
        <v>0</v>
      </c>
      <c r="Q63" s="20">
        <f t="shared" si="5"/>
        <v>0</v>
      </c>
      <c r="R63" s="20">
        <f t="shared" si="5"/>
        <v>0</v>
      </c>
      <c r="S63" s="20">
        <f t="shared" si="5"/>
        <v>0</v>
      </c>
      <c r="T63" s="20">
        <f t="shared" si="5"/>
        <v>0</v>
      </c>
      <c r="U63" s="20">
        <f t="shared" si="5"/>
        <v>10</v>
      </c>
      <c r="V63" s="20">
        <f t="shared" si="5"/>
        <v>0</v>
      </c>
      <c r="W63" s="20">
        <f t="shared" si="5"/>
        <v>0</v>
      </c>
      <c r="X63" s="20">
        <f t="shared" si="5"/>
        <v>178</v>
      </c>
      <c r="Y63" s="20">
        <f t="shared" si="5"/>
        <v>0</v>
      </c>
      <c r="Z63" s="20">
        <f t="shared" si="5"/>
        <v>180</v>
      </c>
      <c r="AA63" s="20">
        <f t="shared" si="5"/>
        <v>0</v>
      </c>
      <c r="AB63" s="20">
        <f t="shared" si="5"/>
        <v>0</v>
      </c>
      <c r="AC63" s="28">
        <f t="shared" si="1"/>
        <v>35</v>
      </c>
      <c r="AD63" s="20">
        <f t="shared" si="5"/>
        <v>3927</v>
      </c>
      <c r="AE63" s="29">
        <f t="array" ref="AE63">IF(ISERROR(SUM(C63:D63)/B63),"",SUM(C63:D63)/B63)</f>
        <v>6.3099444724886425E-3</v>
      </c>
      <c r="AF63" s="29">
        <f t="array" ref="AF63">IF(ISERROR(AD63/B63),"",AD63/B63)</f>
        <v>0.99116607773851595</v>
      </c>
      <c r="AG63" s="29">
        <f t="array" ref="AG63">IF(ISERROR(SUM(M63:N63,E63,W63:Z63)/B63),"",SUM(M63:N63,E63,W63:Z63)/B63)</f>
        <v>9.0358404846037355E-2</v>
      </c>
      <c r="AH63" s="29">
        <f t="array" ref="AH63">IF(ISERROR(SUM(C63:D63)/B63),"",SUM(C63:D63)/B63)</f>
        <v>6.3099444724886425E-3</v>
      </c>
      <c r="AI63" s="29">
        <f t="array" ref="AI63">IF(ISERROR(SUM(F63:I63)/B63),"",SUM(F63:I63)/B63)</f>
        <v>0</v>
      </c>
      <c r="AJ63" s="29">
        <f t="array" ref="AJ63">IF(ISERROR(SUM(J63:L63)/B63),"",SUM(J63:L63)/B63)</f>
        <v>0</v>
      </c>
      <c r="AK63" s="29">
        <f t="array" ref="AK63">IF(ISERROR(SUM(O63:V63)/B63),"",SUM(O63:V63)/B63)</f>
        <v>2.5239777889954568E-3</v>
      </c>
      <c r="AL63" s="29">
        <f t="array" ref="AL63">IF(ISERROR(SUM(AA63)/B63),"",SUM(AA63)/B63)</f>
        <v>0</v>
      </c>
      <c r="AM63" s="29">
        <f t="array" ref="AM63">IF(ISERROR(AB63/B63),"",AB63/B63)</f>
        <v>0</v>
      </c>
      <c r="AN63" s="31"/>
      <c r="AO63" s="31"/>
    </row>
    <row r="64" spans="1:41" ht="43.5" customHeight="1">
      <c r="A64" s="87" t="s">
        <v>51</v>
      </c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  <c r="AE64" s="88"/>
      <c r="AF64" s="88"/>
      <c r="AG64" s="88"/>
      <c r="AH64" s="88"/>
      <c r="AI64" s="88"/>
      <c r="AJ64" s="88"/>
      <c r="AK64" s="88"/>
      <c r="AL64" s="88"/>
      <c r="AM64" s="89"/>
      <c r="AN64" s="31"/>
      <c r="AO64" s="31"/>
    </row>
    <row r="65" spans="1:41" ht="43.5" customHeight="1">
      <c r="A65" s="90"/>
      <c r="B65" s="91"/>
      <c r="C65" s="91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  <c r="AC65" s="91"/>
      <c r="AD65" s="91"/>
      <c r="AE65" s="91"/>
      <c r="AF65" s="91"/>
      <c r="AG65" s="91"/>
      <c r="AH65" s="91"/>
      <c r="AI65" s="91"/>
      <c r="AJ65" s="91"/>
      <c r="AK65" s="91"/>
      <c r="AL65" s="91"/>
      <c r="AM65" s="92"/>
      <c r="AN65" s="31"/>
      <c r="AO65" s="31"/>
    </row>
    <row r="66" spans="1:41" ht="43.5" customHeight="1">
      <c r="A66" s="93"/>
      <c r="B66" s="94"/>
      <c r="C66" s="94"/>
      <c r="D66" s="94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  <c r="P66" s="94"/>
      <c r="Q66" s="94"/>
      <c r="R66" s="94"/>
      <c r="S66" s="94"/>
      <c r="T66" s="94"/>
      <c r="U66" s="94"/>
      <c r="V66" s="94"/>
      <c r="W66" s="94"/>
      <c r="X66" s="94"/>
      <c r="Y66" s="94"/>
      <c r="Z66" s="94"/>
      <c r="AA66" s="94"/>
      <c r="AB66" s="94"/>
      <c r="AC66" s="94"/>
      <c r="AD66" s="94"/>
      <c r="AE66" s="94"/>
      <c r="AF66" s="94"/>
      <c r="AG66" s="94"/>
      <c r="AH66" s="94"/>
      <c r="AI66" s="94"/>
      <c r="AJ66" s="94"/>
      <c r="AK66" s="94"/>
      <c r="AL66" s="94"/>
      <c r="AM66" s="95"/>
      <c r="AN66" s="31"/>
      <c r="AO66" s="31"/>
    </row>
    <row r="68" spans="1:41" ht="17.25">
      <c r="B68" s="32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4"/>
      <c r="N68" s="34"/>
      <c r="O68" s="34"/>
      <c r="P68" s="34"/>
      <c r="Q68" s="34"/>
      <c r="R68" s="34"/>
      <c r="S68" s="35"/>
      <c r="T68" s="35"/>
      <c r="U68" s="35"/>
      <c r="V68" s="35"/>
      <c r="AM68" s="32" t="s">
        <v>52</v>
      </c>
    </row>
    <row r="69" spans="1:41" ht="17.25">
      <c r="A69" s="32"/>
      <c r="B69" s="32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4"/>
      <c r="N69" s="34"/>
      <c r="O69" s="34"/>
      <c r="P69" s="34"/>
      <c r="Q69" s="34"/>
      <c r="R69" s="34"/>
      <c r="S69" s="35"/>
      <c r="T69" s="35"/>
      <c r="U69" s="35"/>
      <c r="V69" s="35"/>
    </row>
  </sheetData>
  <mergeCells count="29">
    <mergeCell ref="A64:AM66"/>
    <mergeCell ref="AH5:AH6"/>
    <mergeCell ref="AI5:AI6"/>
    <mergeCell ref="AJ5:AJ6"/>
    <mergeCell ref="AK5:AK6"/>
    <mergeCell ref="AL5:AL6"/>
    <mergeCell ref="AM5:AM6"/>
    <mergeCell ref="AC4:AC6"/>
    <mergeCell ref="F5:H5"/>
    <mergeCell ref="J5:L5"/>
    <mergeCell ref="M5:P5"/>
    <mergeCell ref="Q5:V5"/>
    <mergeCell ref="AG5:AG6"/>
    <mergeCell ref="C4:E5"/>
    <mergeCell ref="F4:I4"/>
    <mergeCell ref="J4:L4"/>
    <mergeCell ref="M4:V4"/>
    <mergeCell ref="W4:AA5"/>
    <mergeCell ref="AB4:AB6"/>
    <mergeCell ref="A2:AO2"/>
    <mergeCell ref="A3:A6"/>
    <mergeCell ref="B3:AC3"/>
    <mergeCell ref="AD3:AD6"/>
    <mergeCell ref="AE3:AE6"/>
    <mergeCell ref="AF3:AF6"/>
    <mergeCell ref="AG3:AM4"/>
    <mergeCell ref="AN3:AN6"/>
    <mergeCell ref="AO3:AO6"/>
    <mergeCell ref="B4:B6"/>
  </mergeCells>
  <phoneticPr fontId="24" type="noConversion"/>
  <pageMargins left="0.69930555555555596" right="0.69930555555555596" top="0.75" bottom="0.75" header="0.3" footer="0.3"/>
  <pageSetup paperSize="9" orientation="portrait" verticalDpi="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O69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64" sqref="A64:AM66"/>
    </sheetView>
  </sheetViews>
  <sheetFormatPr defaultColWidth="9" defaultRowHeight="13.5"/>
  <cols>
    <col min="1" max="1" width="7.25" style="4" customWidth="1"/>
    <col min="2" max="2" width="9.5" style="4" customWidth="1"/>
    <col min="3" max="3" width="9.75" style="4" customWidth="1"/>
    <col min="4" max="5" width="9.25" style="4" customWidth="1"/>
    <col min="6" max="11" width="8.625" style="4" customWidth="1"/>
    <col min="12" max="12" width="7.25" style="4" customWidth="1"/>
    <col min="13" max="26" width="7.25" style="5" customWidth="1"/>
    <col min="27" max="29" width="7.25" style="4" customWidth="1"/>
    <col min="30" max="30" width="9" style="4"/>
    <col min="31" max="31" width="9.625" style="4" customWidth="1"/>
    <col min="32" max="32" width="10.625" style="4" customWidth="1"/>
    <col min="33" max="33" width="9.625" style="4" customWidth="1"/>
    <col min="34" max="39" width="9" style="4"/>
    <col min="40" max="40" width="16.75" style="4" customWidth="1"/>
    <col min="41" max="41" width="17.75" style="4" customWidth="1"/>
    <col min="42" max="16384" width="9" style="4"/>
  </cols>
  <sheetData>
    <row r="1" spans="1:41" s="1" customFormat="1" ht="23.25" customHeight="1">
      <c r="A1" s="6"/>
      <c r="B1" s="7" t="s">
        <v>0</v>
      </c>
      <c r="C1" s="8"/>
      <c r="D1" s="9"/>
      <c r="E1" s="9"/>
      <c r="F1" s="10"/>
    </row>
    <row r="2" spans="1:41" ht="27" customHeight="1">
      <c r="A2" s="68" t="s">
        <v>1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</row>
    <row r="3" spans="1:41" s="2" customFormat="1" ht="17.25" customHeight="1">
      <c r="A3" s="69" t="s">
        <v>2</v>
      </c>
      <c r="B3" s="72" t="s">
        <v>3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4"/>
      <c r="AD3" s="75" t="s">
        <v>4</v>
      </c>
      <c r="AE3" s="78" t="s">
        <v>5</v>
      </c>
      <c r="AF3" s="78" t="s">
        <v>6</v>
      </c>
      <c r="AG3" s="81" t="s">
        <v>7</v>
      </c>
      <c r="AH3" s="81"/>
      <c r="AI3" s="81"/>
      <c r="AJ3" s="81"/>
      <c r="AK3" s="81"/>
      <c r="AL3" s="81"/>
      <c r="AM3" s="81"/>
      <c r="AN3" s="82" t="s">
        <v>8</v>
      </c>
      <c r="AO3" s="83" t="s">
        <v>9</v>
      </c>
    </row>
    <row r="4" spans="1:41" s="2" customFormat="1" ht="17.25" customHeight="1">
      <c r="A4" s="70"/>
      <c r="B4" s="84" t="s">
        <v>10</v>
      </c>
      <c r="C4" s="61" t="s">
        <v>11</v>
      </c>
      <c r="D4" s="62"/>
      <c r="E4" s="63"/>
      <c r="F4" s="104" t="s">
        <v>12</v>
      </c>
      <c r="G4" s="105"/>
      <c r="H4" s="105"/>
      <c r="I4" s="105"/>
      <c r="J4" s="106" t="s">
        <v>13</v>
      </c>
      <c r="K4" s="106"/>
      <c r="L4" s="106"/>
      <c r="M4" s="58" t="s">
        <v>14</v>
      </c>
      <c r="N4" s="59"/>
      <c r="O4" s="59"/>
      <c r="P4" s="59"/>
      <c r="Q4" s="59"/>
      <c r="R4" s="59"/>
      <c r="S4" s="59"/>
      <c r="T4" s="59"/>
      <c r="U4" s="59"/>
      <c r="V4" s="60"/>
      <c r="W4" s="61" t="s">
        <v>15</v>
      </c>
      <c r="X4" s="62"/>
      <c r="Y4" s="62"/>
      <c r="Z4" s="62"/>
      <c r="AA4" s="63"/>
      <c r="AB4" s="67" t="s">
        <v>16</v>
      </c>
      <c r="AC4" s="101" t="s">
        <v>7</v>
      </c>
      <c r="AD4" s="76"/>
      <c r="AE4" s="79"/>
      <c r="AF4" s="79"/>
      <c r="AG4" s="81"/>
      <c r="AH4" s="81"/>
      <c r="AI4" s="81"/>
      <c r="AJ4" s="81"/>
      <c r="AK4" s="81"/>
      <c r="AL4" s="81"/>
      <c r="AM4" s="81"/>
      <c r="AN4" s="82"/>
      <c r="AO4" s="83"/>
    </row>
    <row r="5" spans="1:41" s="2" customFormat="1" ht="18.75" customHeight="1">
      <c r="A5" s="70"/>
      <c r="B5" s="85"/>
      <c r="C5" s="64"/>
      <c r="D5" s="65"/>
      <c r="E5" s="66"/>
      <c r="F5" s="104" t="s">
        <v>17</v>
      </c>
      <c r="G5" s="105"/>
      <c r="H5" s="105"/>
      <c r="I5" s="39" t="s">
        <v>18</v>
      </c>
      <c r="J5" s="106" t="s">
        <v>19</v>
      </c>
      <c r="K5" s="106"/>
      <c r="L5" s="106"/>
      <c r="M5" s="58" t="s">
        <v>20</v>
      </c>
      <c r="N5" s="59"/>
      <c r="O5" s="59"/>
      <c r="P5" s="60"/>
      <c r="Q5" s="58" t="s">
        <v>21</v>
      </c>
      <c r="R5" s="59"/>
      <c r="S5" s="59"/>
      <c r="T5" s="59"/>
      <c r="U5" s="59"/>
      <c r="V5" s="60"/>
      <c r="W5" s="64"/>
      <c r="X5" s="65"/>
      <c r="Y5" s="65"/>
      <c r="Z5" s="65"/>
      <c r="AA5" s="66"/>
      <c r="AB5" s="67"/>
      <c r="AC5" s="102"/>
      <c r="AD5" s="76"/>
      <c r="AE5" s="79"/>
      <c r="AF5" s="79"/>
      <c r="AG5" s="100" t="s">
        <v>22</v>
      </c>
      <c r="AH5" s="96" t="s">
        <v>11</v>
      </c>
      <c r="AI5" s="97" t="s">
        <v>23</v>
      </c>
      <c r="AJ5" s="97" t="s">
        <v>24</v>
      </c>
      <c r="AK5" s="98" t="s">
        <v>21</v>
      </c>
      <c r="AL5" s="99" t="s">
        <v>15</v>
      </c>
      <c r="AM5" s="100" t="s">
        <v>16</v>
      </c>
      <c r="AN5" s="82"/>
      <c r="AO5" s="83"/>
    </row>
    <row r="6" spans="1:41" s="3" customFormat="1" ht="48" customHeight="1">
      <c r="A6" s="71"/>
      <c r="B6" s="86"/>
      <c r="C6" s="11" t="s">
        <v>25</v>
      </c>
      <c r="D6" s="11" t="s">
        <v>26</v>
      </c>
      <c r="E6" s="12" t="s">
        <v>27</v>
      </c>
      <c r="F6" s="13" t="s">
        <v>28</v>
      </c>
      <c r="G6" s="14" t="s">
        <v>29</v>
      </c>
      <c r="H6" s="15" t="s">
        <v>30</v>
      </c>
      <c r="I6" s="21" t="s">
        <v>31</v>
      </c>
      <c r="J6" s="22" t="s">
        <v>32</v>
      </c>
      <c r="K6" s="22" t="s">
        <v>33</v>
      </c>
      <c r="L6" s="22" t="s">
        <v>16</v>
      </c>
      <c r="M6" s="23" t="s">
        <v>34</v>
      </c>
      <c r="N6" s="24" t="s">
        <v>35</v>
      </c>
      <c r="O6" s="24" t="s">
        <v>36</v>
      </c>
      <c r="P6" s="24" t="s">
        <v>37</v>
      </c>
      <c r="Q6" s="25" t="s">
        <v>38</v>
      </c>
      <c r="R6" s="25" t="s">
        <v>39</v>
      </c>
      <c r="S6" s="25" t="s">
        <v>40</v>
      </c>
      <c r="T6" s="25" t="s">
        <v>41</v>
      </c>
      <c r="U6" s="25" t="s">
        <v>42</v>
      </c>
      <c r="V6" s="25" t="s">
        <v>16</v>
      </c>
      <c r="W6" s="24" t="s">
        <v>43</v>
      </c>
      <c r="X6" s="24" t="s">
        <v>44</v>
      </c>
      <c r="Y6" s="26" t="s">
        <v>45</v>
      </c>
      <c r="Z6" s="26" t="s">
        <v>46</v>
      </c>
      <c r="AA6" s="27" t="s">
        <v>47</v>
      </c>
      <c r="AB6" s="67"/>
      <c r="AC6" s="103"/>
      <c r="AD6" s="77"/>
      <c r="AE6" s="80"/>
      <c r="AF6" s="80"/>
      <c r="AG6" s="100"/>
      <c r="AH6" s="96"/>
      <c r="AI6" s="97"/>
      <c r="AJ6" s="97"/>
      <c r="AK6" s="98"/>
      <c r="AL6" s="99"/>
      <c r="AM6" s="100"/>
      <c r="AN6" s="82"/>
      <c r="AO6" s="83"/>
    </row>
    <row r="7" spans="1:41" s="3" customFormat="1" ht="20.25" hidden="1" customHeight="1">
      <c r="A7" s="36">
        <v>2501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28">
        <f>SUM(C7:D7,F7:L7,O7:V7,AA7:AB7)</f>
        <v>0</v>
      </c>
      <c r="AD7" s="36">
        <f t="shared" ref="AD7:AD33" si="0">B7+N7+M7-AC7</f>
        <v>0</v>
      </c>
      <c r="AE7" s="29" t="str">
        <f t="array" ref="AE7">IF(ISERROR(SUM(C7:D7)/B7),"",SUM(C7:D7)/B7)</f>
        <v/>
      </c>
      <c r="AF7" s="29" t="str">
        <f t="array" ref="AF7">IF(ISERROR(AD7/B7),"",AD7/B7)</f>
        <v/>
      </c>
      <c r="AG7" s="29" t="str">
        <f t="array" ref="AG7">IF(ISERROR(SUM(M7:N7,E7,W7:Z7)/B7),"",SUM(M7:N7,E7,W7:Z7)/B7)</f>
        <v/>
      </c>
      <c r="AH7" s="29" t="str">
        <f t="array" ref="AH7">IF(ISERROR(SUM(C7:D7)/B7),"",SUM(C7:D7)/B7)</f>
        <v/>
      </c>
      <c r="AI7" s="29" t="str">
        <f t="array" ref="AI7">IF(ISERROR(SUM(F7:I7)/B7),"",SUM(F7:I7)/B7)</f>
        <v/>
      </c>
      <c r="AJ7" s="29" t="str">
        <f t="array" ref="AJ7">IF(ISERROR(SUM(J7:L7)/B7),"",SUM(J7:L7)/B7)</f>
        <v/>
      </c>
      <c r="AK7" s="29" t="str">
        <f t="array" ref="AK7">IF(ISERROR(SUM(O7:V7)/B7),"",SUM(O7:V7)/B7)</f>
        <v/>
      </c>
      <c r="AL7" s="29" t="str">
        <f t="array" ref="AL7">IF(ISERROR(SUM(AA7)/B7),"",SUM(AA7)/B7)</f>
        <v/>
      </c>
      <c r="AM7" s="29" t="str">
        <f t="array" ref="AM7">IF(ISERROR(AB7/B7),"",AB7/B7)</f>
        <v/>
      </c>
      <c r="AN7" s="30"/>
      <c r="AO7" s="30"/>
    </row>
    <row r="8" spans="1:41" s="3" customFormat="1" ht="20.25" hidden="1" customHeight="1">
      <c r="A8" s="36">
        <v>2502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28">
        <f t="shared" ref="AC8:AC63" si="1">SUM(C8:D8,F8:L8,O8:V8,AA8:AB8)</f>
        <v>0</v>
      </c>
      <c r="AD8" s="36">
        <f t="shared" si="0"/>
        <v>0</v>
      </c>
      <c r="AE8" s="29" t="str">
        <f t="array" ref="AE8">IF(ISERROR(SUM(C8:D8)/B8),"",SUM(C8:D8)/B8)</f>
        <v/>
      </c>
      <c r="AF8" s="29" t="str">
        <f t="array" ref="AF8">IF(ISERROR(AD8/B8),"",AD8/B8)</f>
        <v/>
      </c>
      <c r="AG8" s="29" t="str">
        <f t="array" ref="AG8">IF(ISERROR(SUM(M8:N8,E8,W8:Z8)/B8),"",SUM(M8:N8,E8,W8:Z8)/B8)</f>
        <v/>
      </c>
      <c r="AH8" s="29" t="str">
        <f t="array" ref="AH8">IF(ISERROR(SUM(C8:D8)/B8),"",SUM(C8:D8)/B8)</f>
        <v/>
      </c>
      <c r="AI8" s="29" t="str">
        <f t="array" ref="AI8">IF(ISERROR(SUM(F8:I8)/B8),"",SUM(F8:I8)/B8)</f>
        <v/>
      </c>
      <c r="AJ8" s="29" t="str">
        <f t="array" ref="AJ8">IF(ISERROR(SUM(J8:L8)/B8),"",SUM(J8:L8)/B8)</f>
        <v/>
      </c>
      <c r="AK8" s="29" t="str">
        <f t="array" ref="AK8">IF(ISERROR(SUM(O8:V8)/B8),"",SUM(O8:V8)/B8)</f>
        <v/>
      </c>
      <c r="AL8" s="29" t="str">
        <f t="array" ref="AL8">IF(ISERROR(SUM(AA8)/B8),"",SUM(AA8)/B8)</f>
        <v/>
      </c>
      <c r="AM8" s="29" t="str">
        <f t="array" ref="AM8">IF(ISERROR(AB8/B8),"",AB8/B8)</f>
        <v/>
      </c>
      <c r="AN8" s="30"/>
      <c r="AO8" s="30"/>
    </row>
    <row r="9" spans="1:41" s="3" customFormat="1" ht="20.25" hidden="1" customHeight="1">
      <c r="A9" s="36">
        <v>2503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28">
        <f t="shared" si="1"/>
        <v>0</v>
      </c>
      <c r="AD9" s="36">
        <f t="shared" si="0"/>
        <v>0</v>
      </c>
      <c r="AE9" s="29" t="str">
        <f t="array" ref="AE9">IF(ISERROR(SUM(C9:D9)/B9),"",SUM(C9:D9)/B9)</f>
        <v/>
      </c>
      <c r="AF9" s="29" t="str">
        <f t="array" ref="AF9">IF(ISERROR(AD9/B9),"",AD9/B9)</f>
        <v/>
      </c>
      <c r="AG9" s="29" t="str">
        <f t="array" ref="AG9">IF(ISERROR(SUM(M9:N9,E9,W9:Z9)/B9),"",SUM(M9:N9,E9,W9:Z9)/B9)</f>
        <v/>
      </c>
      <c r="AH9" s="29" t="str">
        <f t="array" ref="AH9">IF(ISERROR(SUM(C9:D9)/B9),"",SUM(C9:D9)/B9)</f>
        <v/>
      </c>
      <c r="AI9" s="29" t="str">
        <f t="array" ref="AI9">IF(ISERROR(SUM(F9:I9)/B9),"",SUM(F9:I9)/B9)</f>
        <v/>
      </c>
      <c r="AJ9" s="29" t="str">
        <f t="array" ref="AJ9">IF(ISERROR(SUM(J9:L9)/B9),"",SUM(J9:L9)/B9)</f>
        <v/>
      </c>
      <c r="AK9" s="29" t="str">
        <f t="array" ref="AK9">IF(ISERROR(SUM(O9:V9)/B9),"",SUM(O9:V9)/B9)</f>
        <v/>
      </c>
      <c r="AL9" s="29" t="str">
        <f t="array" ref="AL9">IF(ISERROR(SUM(AA9)/B9),"",SUM(AA9)/B9)</f>
        <v/>
      </c>
      <c r="AM9" s="29" t="str">
        <f t="array" ref="AM9">IF(ISERROR(AB9/B9),"",AB9/B9)</f>
        <v/>
      </c>
      <c r="AN9" s="30"/>
      <c r="AO9" s="30"/>
    </row>
    <row r="10" spans="1:41" s="3" customFormat="1" ht="20.25" hidden="1" customHeight="1">
      <c r="A10" s="36">
        <v>2504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28">
        <f t="shared" si="1"/>
        <v>0</v>
      </c>
      <c r="AD10" s="36">
        <f t="shared" si="0"/>
        <v>0</v>
      </c>
      <c r="AE10" s="29" t="str">
        <f t="array" ref="AE10">IF(ISERROR(SUM(C10:D10)/B10),"",SUM(C10:D10)/B10)</f>
        <v/>
      </c>
      <c r="AF10" s="29" t="str">
        <f t="array" ref="AF10">IF(ISERROR(AD10/B10),"",AD10/B10)</f>
        <v/>
      </c>
      <c r="AG10" s="29" t="str">
        <f t="array" ref="AG10">IF(ISERROR(SUM(M10:N10,E10,W10:Z10)/B10),"",SUM(M10:N10,E10,W10:Z10)/B10)</f>
        <v/>
      </c>
      <c r="AH10" s="29" t="str">
        <f t="array" ref="AH10">IF(ISERROR(SUM(C10:D10)/B10),"",SUM(C10:D10)/B10)</f>
        <v/>
      </c>
      <c r="AI10" s="29" t="str">
        <f t="array" ref="AI10">IF(ISERROR(SUM(F10:I10)/B10),"",SUM(F10:I10)/B10)</f>
        <v/>
      </c>
      <c r="AJ10" s="29" t="str">
        <f t="array" ref="AJ10">IF(ISERROR(SUM(J10:L10)/B10),"",SUM(J10:L10)/B10)</f>
        <v/>
      </c>
      <c r="AK10" s="29" t="str">
        <f t="array" ref="AK10">IF(ISERROR(SUM(O10:V10)/B10),"",SUM(O10:V10)/B10)</f>
        <v/>
      </c>
      <c r="AL10" s="29" t="str">
        <f t="array" ref="AL10">IF(ISERROR(SUM(AA10)/B10),"",SUM(AA10)/B10)</f>
        <v/>
      </c>
      <c r="AM10" s="29" t="str">
        <f t="array" ref="AM10">IF(ISERROR(AB10/B10),"",AB10/B10)</f>
        <v/>
      </c>
      <c r="AN10" s="30"/>
      <c r="AO10" s="30"/>
    </row>
    <row r="11" spans="1:41" s="3" customFormat="1" ht="20.25" hidden="1" customHeight="1">
      <c r="A11" s="36">
        <v>2505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28">
        <f t="shared" si="1"/>
        <v>0</v>
      </c>
      <c r="AD11" s="36">
        <f t="shared" si="0"/>
        <v>0</v>
      </c>
      <c r="AE11" s="29" t="str">
        <f t="array" ref="AE11">IF(ISERROR(SUM(C11:D11)/B11),"",SUM(C11:D11)/B11)</f>
        <v/>
      </c>
      <c r="AF11" s="29" t="str">
        <f t="array" ref="AF11">IF(ISERROR(AD11/B11),"",AD11/B11)</f>
        <v/>
      </c>
      <c r="AG11" s="29" t="str">
        <f t="array" ref="AG11">IF(ISERROR(SUM(M11:N11,E11,W11:Z11)/B11),"",SUM(M11:N11,E11,W11:Z11)/B11)</f>
        <v/>
      </c>
      <c r="AH11" s="29" t="str">
        <f t="array" ref="AH11">IF(ISERROR(SUM(C11:D11)/B11),"",SUM(C11:D11)/B11)</f>
        <v/>
      </c>
      <c r="AI11" s="29" t="str">
        <f t="array" ref="AI11">IF(ISERROR(SUM(F11:I11)/B11),"",SUM(F11:I11)/B11)</f>
        <v/>
      </c>
      <c r="AJ11" s="29" t="str">
        <f t="array" ref="AJ11">IF(ISERROR(SUM(J11:L11)/B11),"",SUM(J11:L11)/B11)</f>
        <v/>
      </c>
      <c r="AK11" s="29" t="str">
        <f t="array" ref="AK11">IF(ISERROR(SUM(O11:V11)/B11),"",SUM(O11:V11)/B11)</f>
        <v/>
      </c>
      <c r="AL11" s="29" t="str">
        <f t="array" ref="AL11">IF(ISERROR(SUM(AA11)/B11),"",SUM(AA11)/B11)</f>
        <v/>
      </c>
      <c r="AM11" s="29" t="str">
        <f t="array" ref="AM11">IF(ISERROR(AB11/B11),"",AB11/B11)</f>
        <v/>
      </c>
      <c r="AN11" s="30"/>
      <c r="AO11" s="30"/>
    </row>
    <row r="12" spans="1:41" s="3" customFormat="1" ht="20.25" hidden="1" customHeight="1">
      <c r="A12" s="36">
        <v>2506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28">
        <f t="shared" si="1"/>
        <v>0</v>
      </c>
      <c r="AD12" s="36">
        <f t="shared" si="0"/>
        <v>0</v>
      </c>
      <c r="AE12" s="29" t="str">
        <f t="array" ref="AE12">IF(ISERROR(SUM(C12:D12)/B12),"",SUM(C12:D12)/B12)</f>
        <v/>
      </c>
      <c r="AF12" s="29" t="str">
        <f t="array" ref="AF12">IF(ISERROR(AD12/B12),"",AD12/B12)</f>
        <v/>
      </c>
      <c r="AG12" s="29" t="str">
        <f t="array" ref="AG12">IF(ISERROR(SUM(M12:N12,E12,W12:Z12)/B12),"",SUM(M12:N12,E12,W12:Z12)/B12)</f>
        <v/>
      </c>
      <c r="AH12" s="29" t="str">
        <f t="array" ref="AH12">IF(ISERROR(SUM(C12:D12)/B12),"",SUM(C12:D12)/B12)</f>
        <v/>
      </c>
      <c r="AI12" s="29" t="str">
        <f t="array" ref="AI12">IF(ISERROR(SUM(F12:I12)/B12),"",SUM(F12:I12)/B12)</f>
        <v/>
      </c>
      <c r="AJ12" s="29" t="str">
        <f t="array" ref="AJ12">IF(ISERROR(SUM(J12:L12)/B12),"",SUM(J12:L12)/B12)</f>
        <v/>
      </c>
      <c r="AK12" s="29" t="str">
        <f t="array" ref="AK12">IF(ISERROR(SUM(O12:V12)/B12),"",SUM(O12:V12)/B12)</f>
        <v/>
      </c>
      <c r="AL12" s="29" t="str">
        <f t="array" ref="AL12">IF(ISERROR(SUM(AA12)/B12),"",SUM(AA12)/B12)</f>
        <v/>
      </c>
      <c r="AM12" s="29" t="str">
        <f t="array" ref="AM12">IF(ISERROR(AB12/B12),"",AB12/B12)</f>
        <v/>
      </c>
      <c r="AN12" s="30"/>
      <c r="AO12" s="30"/>
    </row>
    <row r="13" spans="1:41" s="3" customFormat="1" ht="20.25" hidden="1" customHeight="1">
      <c r="A13" s="36">
        <v>2507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28">
        <f t="shared" si="1"/>
        <v>0</v>
      </c>
      <c r="AD13" s="36">
        <f t="shared" si="0"/>
        <v>0</v>
      </c>
      <c r="AE13" s="29" t="str">
        <f t="array" ref="AE13">IF(ISERROR(SUM(C13:D13)/B13),"",SUM(C13:D13)/B13)</f>
        <v/>
      </c>
      <c r="AF13" s="29" t="str">
        <f t="array" ref="AF13">IF(ISERROR(AD13/B13),"",AD13/B13)</f>
        <v/>
      </c>
      <c r="AG13" s="29" t="str">
        <f t="array" ref="AG13">IF(ISERROR(SUM(M13:N13,E13,W13:Z13)/B13),"",SUM(M13:N13,E13,W13:Z13)/B13)</f>
        <v/>
      </c>
      <c r="AH13" s="29" t="str">
        <f t="array" ref="AH13">IF(ISERROR(SUM(C13:D13)/B13),"",SUM(C13:D13)/B13)</f>
        <v/>
      </c>
      <c r="AI13" s="29" t="str">
        <f t="array" ref="AI13">IF(ISERROR(SUM(F13:I13)/B13),"",SUM(F13:I13)/B13)</f>
        <v/>
      </c>
      <c r="AJ13" s="29" t="str">
        <f t="array" ref="AJ13">IF(ISERROR(SUM(J13:L13)/B13),"",SUM(J13:L13)/B13)</f>
        <v/>
      </c>
      <c r="AK13" s="29" t="str">
        <f t="array" ref="AK13">IF(ISERROR(SUM(O13:V13)/B13),"",SUM(O13:V13)/B13)</f>
        <v/>
      </c>
      <c r="AL13" s="29" t="str">
        <f t="array" ref="AL13">IF(ISERROR(SUM(AA13)/B13),"",SUM(AA13)/B13)</f>
        <v/>
      </c>
      <c r="AM13" s="29" t="str">
        <f t="array" ref="AM13">IF(ISERROR(AB13/B13),"",AB13/B13)</f>
        <v/>
      </c>
      <c r="AN13" s="30"/>
      <c r="AO13" s="30"/>
    </row>
    <row r="14" spans="1:41" s="3" customFormat="1" ht="20.25" hidden="1" customHeight="1">
      <c r="A14" s="36">
        <v>2508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28">
        <f t="shared" si="1"/>
        <v>0</v>
      </c>
      <c r="AD14" s="36">
        <f t="shared" si="0"/>
        <v>0</v>
      </c>
      <c r="AE14" s="29" t="str">
        <f t="array" ref="AE14">IF(ISERROR(SUM(C14:D14)/B14),"",SUM(C14:D14)/B14)</f>
        <v/>
      </c>
      <c r="AF14" s="29" t="str">
        <f t="array" ref="AF14">IF(ISERROR(AD14/B14),"",AD14/B14)</f>
        <v/>
      </c>
      <c r="AG14" s="29" t="str">
        <f t="array" ref="AG14">IF(ISERROR(SUM(M14:N14,E14,W14:Z14)/B14),"",SUM(M14:N14,E14,W14:Z14)/B14)</f>
        <v/>
      </c>
      <c r="AH14" s="29" t="str">
        <f t="array" ref="AH14">IF(ISERROR(SUM(C14:D14)/B14),"",SUM(C14:D14)/B14)</f>
        <v/>
      </c>
      <c r="AI14" s="29" t="str">
        <f t="array" ref="AI14">IF(ISERROR(SUM(F14:I14)/B14),"",SUM(F14:I14)/B14)</f>
        <v/>
      </c>
      <c r="AJ14" s="29" t="str">
        <f t="array" ref="AJ14">IF(ISERROR(SUM(J14:L14)/B14),"",SUM(J14:L14)/B14)</f>
        <v/>
      </c>
      <c r="AK14" s="29" t="str">
        <f t="array" ref="AK14">IF(ISERROR(SUM(O14:V14)/B14),"",SUM(O14:V14)/B14)</f>
        <v/>
      </c>
      <c r="AL14" s="29" t="str">
        <f t="array" ref="AL14">IF(ISERROR(SUM(AA14)/B14),"",SUM(AA14)/B14)</f>
        <v/>
      </c>
      <c r="AM14" s="29" t="str">
        <f t="array" ref="AM14">IF(ISERROR(AB14/B14),"",AB14/B14)</f>
        <v/>
      </c>
      <c r="AN14" s="30"/>
      <c r="AO14" s="30"/>
    </row>
    <row r="15" spans="1:41" s="3" customFormat="1" ht="20.25" hidden="1" customHeight="1">
      <c r="A15" s="36">
        <v>2509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28">
        <f t="shared" si="1"/>
        <v>0</v>
      </c>
      <c r="AD15" s="36">
        <f t="shared" si="0"/>
        <v>0</v>
      </c>
      <c r="AE15" s="29" t="str">
        <f t="array" ref="AE15">IF(ISERROR(SUM(C15:D15)/B15),"",SUM(C15:D15)/B15)</f>
        <v/>
      </c>
      <c r="AF15" s="29" t="str">
        <f t="array" ref="AF15">IF(ISERROR(AD15/B15),"",AD15/B15)</f>
        <v/>
      </c>
      <c r="AG15" s="29" t="str">
        <f t="array" ref="AG15">IF(ISERROR(SUM(M15:N15,E15,W15:Z15)/B15),"",SUM(M15:N15,E15,W15:Z15)/B15)</f>
        <v/>
      </c>
      <c r="AH15" s="29" t="str">
        <f t="array" ref="AH15">IF(ISERROR(SUM(C15:D15)/B15),"",SUM(C15:D15)/B15)</f>
        <v/>
      </c>
      <c r="AI15" s="29" t="str">
        <f t="array" ref="AI15">IF(ISERROR(SUM(F15:I15)/B15),"",SUM(F15:I15)/B15)</f>
        <v/>
      </c>
      <c r="AJ15" s="29" t="str">
        <f t="array" ref="AJ15">IF(ISERROR(SUM(J15:L15)/B15),"",SUM(J15:L15)/B15)</f>
        <v/>
      </c>
      <c r="AK15" s="29" t="str">
        <f t="array" ref="AK15">IF(ISERROR(SUM(O15:V15)/B15),"",SUM(O15:V15)/B15)</f>
        <v/>
      </c>
      <c r="AL15" s="29" t="str">
        <f t="array" ref="AL15">IF(ISERROR(SUM(AA15)/B15),"",SUM(AA15)/B15)</f>
        <v/>
      </c>
      <c r="AM15" s="29" t="str">
        <f t="array" ref="AM15">IF(ISERROR(AB15/B15),"",AB15/B15)</f>
        <v/>
      </c>
      <c r="AN15" s="30"/>
      <c r="AO15" s="30"/>
    </row>
    <row r="16" spans="1:41" s="3" customFormat="1" ht="20.25" hidden="1" customHeight="1">
      <c r="A16" s="36">
        <v>2510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28">
        <f t="shared" si="1"/>
        <v>0</v>
      </c>
      <c r="AD16" s="36">
        <f t="shared" si="0"/>
        <v>0</v>
      </c>
      <c r="AE16" s="29" t="str">
        <f t="array" ref="AE16">IF(ISERROR(SUM(C16:D16)/B16),"",SUM(C16:D16)/B16)</f>
        <v/>
      </c>
      <c r="AF16" s="29" t="str">
        <f t="array" ref="AF16">IF(ISERROR(AD16/B16),"",AD16/B16)</f>
        <v/>
      </c>
      <c r="AG16" s="29" t="str">
        <f t="array" ref="AG16">IF(ISERROR(SUM(M16:N16,E16,W16:Z16)/B16),"",SUM(M16:N16,E16,W16:Z16)/B16)</f>
        <v/>
      </c>
      <c r="AH16" s="29" t="str">
        <f t="array" ref="AH16">IF(ISERROR(SUM(C16:D16)/B16),"",SUM(C16:D16)/B16)</f>
        <v/>
      </c>
      <c r="AI16" s="29" t="str">
        <f t="array" ref="AI16">IF(ISERROR(SUM(F16:I16)/B16),"",SUM(F16:I16)/B16)</f>
        <v/>
      </c>
      <c r="AJ16" s="29" t="str">
        <f t="array" ref="AJ16">IF(ISERROR(SUM(J16:L16)/B16),"",SUM(J16:L16)/B16)</f>
        <v/>
      </c>
      <c r="AK16" s="29" t="str">
        <f t="array" ref="AK16">IF(ISERROR(SUM(O16:V16)/B16),"",SUM(O16:V16)/B16)</f>
        <v/>
      </c>
      <c r="AL16" s="29" t="str">
        <f t="array" ref="AL16">IF(ISERROR(SUM(AA16)/B16),"",SUM(AA16)/B16)</f>
        <v/>
      </c>
      <c r="AM16" s="29" t="str">
        <f t="array" ref="AM16">IF(ISERROR(AB16/B16),"",AB16/B16)</f>
        <v/>
      </c>
      <c r="AN16" s="30"/>
      <c r="AO16" s="30"/>
    </row>
    <row r="17" spans="1:41" s="3" customFormat="1" ht="20.25" hidden="1" customHeight="1">
      <c r="A17" s="36">
        <v>3002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28">
        <f t="shared" si="1"/>
        <v>0</v>
      </c>
      <c r="AD17" s="36">
        <f t="shared" si="0"/>
        <v>0</v>
      </c>
      <c r="AE17" s="29" t="str">
        <f t="array" ref="AE17">IF(ISERROR(SUM(C17:D17)/B17),"",SUM(C17:D17)/B17)</f>
        <v/>
      </c>
      <c r="AF17" s="29" t="str">
        <f t="array" ref="AF17">IF(ISERROR(AD17/B17),"",AD17/B17)</f>
        <v/>
      </c>
      <c r="AG17" s="29" t="str">
        <f t="array" ref="AG17">IF(ISERROR(SUM(M17:N17,E17,W17:Z17)/B17),"",SUM(M17:N17,E17,W17:Z17)/B17)</f>
        <v/>
      </c>
      <c r="AH17" s="29" t="str">
        <f t="array" ref="AH17">IF(ISERROR(SUM(C17:D17)/B17),"",SUM(C17:D17)/B17)</f>
        <v/>
      </c>
      <c r="AI17" s="29" t="str">
        <f t="array" ref="AI17">IF(ISERROR(SUM(F17:I17)/B17),"",SUM(F17:I17)/B17)</f>
        <v/>
      </c>
      <c r="AJ17" s="29" t="str">
        <f t="array" ref="AJ17">IF(ISERROR(SUM(J17:L17)/B17),"",SUM(J17:L17)/B17)</f>
        <v/>
      </c>
      <c r="AK17" s="29" t="str">
        <f t="array" ref="AK17">IF(ISERROR(SUM(O17:V17)/B17),"",SUM(O17:V17)/B17)</f>
        <v/>
      </c>
      <c r="AL17" s="29" t="str">
        <f t="array" ref="AL17">IF(ISERROR(SUM(AA17)/B17),"",SUM(AA17)/B17)</f>
        <v/>
      </c>
      <c r="AM17" s="29" t="str">
        <f t="array" ref="AM17">IF(ISERROR(AB17/B17),"",AB17/B17)</f>
        <v/>
      </c>
      <c r="AN17" s="30"/>
      <c r="AO17" s="30"/>
    </row>
    <row r="18" spans="1:41" s="3" customFormat="1" ht="20.25" hidden="1" customHeight="1">
      <c r="A18" s="36">
        <v>3003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28">
        <f t="shared" si="1"/>
        <v>0</v>
      </c>
      <c r="AD18" s="36">
        <f t="shared" si="0"/>
        <v>0</v>
      </c>
      <c r="AE18" s="29" t="str">
        <f t="array" ref="AE18">IF(ISERROR(SUM(C18:D18)/B18),"",SUM(C18:D18)/B18)</f>
        <v/>
      </c>
      <c r="AF18" s="29" t="str">
        <f t="array" ref="AF18">IF(ISERROR(AD18/B18),"",AD18/B18)</f>
        <v/>
      </c>
      <c r="AG18" s="29" t="str">
        <f t="array" ref="AG18">IF(ISERROR(SUM(M18:N18,E18,W18:Z18)/B18),"",SUM(M18:N18,E18,W18:Z18)/B18)</f>
        <v/>
      </c>
      <c r="AH18" s="29" t="str">
        <f t="array" ref="AH18">IF(ISERROR(SUM(C18:D18)/B18),"",SUM(C18:D18)/B18)</f>
        <v/>
      </c>
      <c r="AI18" s="29" t="str">
        <f t="array" ref="AI18">IF(ISERROR(SUM(F18:I18)/B18),"",SUM(F18:I18)/B18)</f>
        <v/>
      </c>
      <c r="AJ18" s="29" t="str">
        <f t="array" ref="AJ18">IF(ISERROR(SUM(J18:L18)/B18),"",SUM(J18:L18)/B18)</f>
        <v/>
      </c>
      <c r="AK18" s="29" t="str">
        <f t="array" ref="AK18">IF(ISERROR(SUM(O18:V18)/B18),"",SUM(O18:V18)/B18)</f>
        <v/>
      </c>
      <c r="AL18" s="29" t="str">
        <f t="array" ref="AL18">IF(ISERROR(SUM(AA18)/B18),"",SUM(AA18)/B18)</f>
        <v/>
      </c>
      <c r="AM18" s="29" t="str">
        <f t="array" ref="AM18">IF(ISERROR(AB18/B18),"",AB18/B18)</f>
        <v/>
      </c>
      <c r="AN18" s="30"/>
      <c r="AO18" s="30"/>
    </row>
    <row r="19" spans="1:41" s="3" customFormat="1" ht="20.25" hidden="1" customHeight="1">
      <c r="A19" s="36">
        <v>3004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28">
        <f t="shared" si="1"/>
        <v>0</v>
      </c>
      <c r="AD19" s="36">
        <f t="shared" si="0"/>
        <v>0</v>
      </c>
      <c r="AE19" s="29" t="str">
        <f t="array" ref="AE19">IF(ISERROR(SUM(C19:D19)/B19),"",SUM(C19:D19)/B19)</f>
        <v/>
      </c>
      <c r="AF19" s="29" t="str">
        <f t="array" ref="AF19">IF(ISERROR(AD19/B19),"",AD19/B19)</f>
        <v/>
      </c>
      <c r="AG19" s="29" t="str">
        <f t="array" ref="AG19">IF(ISERROR(SUM(M19:N19,E19,W19:Z19)/B19),"",SUM(M19:N19,E19,W19:Z19)/B19)</f>
        <v/>
      </c>
      <c r="AH19" s="29" t="str">
        <f t="array" ref="AH19">IF(ISERROR(SUM(C19:D19)/B19),"",SUM(C19:D19)/B19)</f>
        <v/>
      </c>
      <c r="AI19" s="29" t="str">
        <f t="array" ref="AI19">IF(ISERROR(SUM(F19:I19)/B19),"",SUM(F19:I19)/B19)</f>
        <v/>
      </c>
      <c r="AJ19" s="29" t="str">
        <f t="array" ref="AJ19">IF(ISERROR(SUM(J19:L19)/B19),"",SUM(J19:L19)/B19)</f>
        <v/>
      </c>
      <c r="AK19" s="29" t="str">
        <f t="array" ref="AK19">IF(ISERROR(SUM(O19:V19)/B19),"",SUM(O19:V19)/B19)</f>
        <v/>
      </c>
      <c r="AL19" s="29" t="str">
        <f t="array" ref="AL19">IF(ISERROR(SUM(AA19)/B19),"",SUM(AA19)/B19)</f>
        <v/>
      </c>
      <c r="AM19" s="29" t="str">
        <f t="array" ref="AM19">IF(ISERROR(AB19/B19),"",AB19/B19)</f>
        <v/>
      </c>
      <c r="AN19" s="30"/>
      <c r="AO19" s="30"/>
    </row>
    <row r="20" spans="1:41" s="3" customFormat="1" ht="20.25" hidden="1" customHeight="1">
      <c r="A20" s="36">
        <v>3602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28">
        <f t="shared" si="1"/>
        <v>0</v>
      </c>
      <c r="AD20" s="36">
        <f t="shared" si="0"/>
        <v>0</v>
      </c>
      <c r="AE20" s="29" t="str">
        <f t="array" ref="AE20">IF(ISERROR(SUM(C20:D20)/B20),"",SUM(C20:D20)/B20)</f>
        <v/>
      </c>
      <c r="AF20" s="29" t="str">
        <f t="array" ref="AF20">IF(ISERROR(AD20/B20),"",AD20/B20)</f>
        <v/>
      </c>
      <c r="AG20" s="29" t="str">
        <f t="array" ref="AG20">IF(ISERROR(SUM(M20:N20,E20,W20:Z20)/B20),"",SUM(M20:N20,E20,W20:Z20)/B20)</f>
        <v/>
      </c>
      <c r="AH20" s="29" t="str">
        <f t="array" ref="AH20">IF(ISERROR(SUM(C20:D20)/B20),"",SUM(C20:D20)/B20)</f>
        <v/>
      </c>
      <c r="AI20" s="29" t="str">
        <f t="array" ref="AI20">IF(ISERROR(SUM(F20:I20)/B20),"",SUM(F20:I20)/B20)</f>
        <v/>
      </c>
      <c r="AJ20" s="29" t="str">
        <f t="array" ref="AJ20">IF(ISERROR(SUM(J20:L20)/B20),"",SUM(J20:L20)/B20)</f>
        <v/>
      </c>
      <c r="AK20" s="29" t="str">
        <f t="array" ref="AK20">IF(ISERROR(SUM(O20:V20)/B20),"",SUM(O20:V20)/B20)</f>
        <v/>
      </c>
      <c r="AL20" s="29" t="str">
        <f t="array" ref="AL20">IF(ISERROR(SUM(AA20)/B20),"",SUM(AA20)/B20)</f>
        <v/>
      </c>
      <c r="AM20" s="29" t="str">
        <f t="array" ref="AM20">IF(ISERROR(AB20/B20),"",AB20/B20)</f>
        <v/>
      </c>
      <c r="AN20" s="30"/>
      <c r="AO20" s="30"/>
    </row>
    <row r="21" spans="1:41" s="3" customFormat="1" ht="20.25" hidden="1" customHeight="1">
      <c r="A21" s="36">
        <v>4501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28">
        <f t="shared" si="1"/>
        <v>0</v>
      </c>
      <c r="AD21" s="36">
        <f t="shared" si="0"/>
        <v>0</v>
      </c>
      <c r="AE21" s="29" t="str">
        <f t="array" ref="AE21">IF(ISERROR(SUM(C21:D21)/B21),"",SUM(C21:D21)/B21)</f>
        <v/>
      </c>
      <c r="AF21" s="29" t="str">
        <f t="array" ref="AF21">IF(ISERROR(AD21/B21),"",AD21/B21)</f>
        <v/>
      </c>
      <c r="AG21" s="29" t="str">
        <f t="array" ref="AG21">IF(ISERROR(SUM(M21:N21,E21,W21:Z21)/B21),"",SUM(M21:N21,E21,W21:Z21)/B21)</f>
        <v/>
      </c>
      <c r="AH21" s="29" t="str">
        <f t="array" ref="AH21">IF(ISERROR(SUM(C21:D21)/B21),"",SUM(C21:D21)/B21)</f>
        <v/>
      </c>
      <c r="AI21" s="29" t="str">
        <f t="array" ref="AI21">IF(ISERROR(SUM(F21:I21)/B21),"",SUM(F21:I21)/B21)</f>
        <v/>
      </c>
      <c r="AJ21" s="29" t="str">
        <f t="array" ref="AJ21">IF(ISERROR(SUM(J21:L21)/B21),"",SUM(J21:L21)/B21)</f>
        <v/>
      </c>
      <c r="AK21" s="29" t="str">
        <f t="array" ref="AK21">IF(ISERROR(SUM(O21:V21)/B21),"",SUM(O21:V21)/B21)</f>
        <v/>
      </c>
      <c r="AL21" s="29" t="str">
        <f t="array" ref="AL21">IF(ISERROR(SUM(AA21)/B21),"",SUM(AA21)/B21)</f>
        <v/>
      </c>
      <c r="AM21" s="29" t="str">
        <f t="array" ref="AM21">IF(ISERROR(AB21/B21),"",AB21/B21)</f>
        <v/>
      </c>
      <c r="AN21" s="30"/>
      <c r="AO21" s="30"/>
    </row>
    <row r="22" spans="1:41" s="3" customFormat="1" ht="20.25" hidden="1" customHeight="1">
      <c r="A22" s="36">
        <v>4502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28">
        <f t="shared" si="1"/>
        <v>0</v>
      </c>
      <c r="AD22" s="36">
        <f t="shared" si="0"/>
        <v>0</v>
      </c>
      <c r="AE22" s="29" t="str">
        <f t="array" ref="AE22">IF(ISERROR(SUM(C22:D22)/B22),"",SUM(C22:D22)/B22)</f>
        <v/>
      </c>
      <c r="AF22" s="29" t="str">
        <f t="array" ref="AF22">IF(ISERROR(AD22/B22),"",AD22/B22)</f>
        <v/>
      </c>
      <c r="AG22" s="29" t="str">
        <f t="array" ref="AG22">IF(ISERROR(SUM(M22:N22,E22,W22:Z22)/B22),"",SUM(M22:N22,E22,W22:Z22)/B22)</f>
        <v/>
      </c>
      <c r="AH22" s="29" t="str">
        <f t="array" ref="AH22">IF(ISERROR(SUM(C22:D22)/B22),"",SUM(C22:D22)/B22)</f>
        <v/>
      </c>
      <c r="AI22" s="29" t="str">
        <f t="array" ref="AI22">IF(ISERROR(SUM(F22:I22)/B22),"",SUM(F22:I22)/B22)</f>
        <v/>
      </c>
      <c r="AJ22" s="29" t="str">
        <f t="array" ref="AJ22">IF(ISERROR(SUM(J22:L22)/B22),"",SUM(J22:L22)/B22)</f>
        <v/>
      </c>
      <c r="AK22" s="29" t="str">
        <f t="array" ref="AK22">IF(ISERROR(SUM(O22:V22)/B22),"",SUM(O22:V22)/B22)</f>
        <v/>
      </c>
      <c r="AL22" s="29" t="str">
        <f t="array" ref="AL22">IF(ISERROR(SUM(AA22)/B22),"",SUM(AA22)/B22)</f>
        <v/>
      </c>
      <c r="AM22" s="29" t="str">
        <f t="array" ref="AM22">IF(ISERROR(AB22/B22),"",AB22/B22)</f>
        <v/>
      </c>
      <c r="AN22" s="30"/>
      <c r="AO22" s="30"/>
    </row>
    <row r="23" spans="1:41" s="3" customFormat="1" ht="20.25" hidden="1" customHeight="1">
      <c r="A23" s="36">
        <v>4503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28">
        <f t="shared" si="1"/>
        <v>0</v>
      </c>
      <c r="AD23" s="36">
        <f t="shared" si="0"/>
        <v>0</v>
      </c>
      <c r="AE23" s="29" t="str">
        <f t="array" ref="AE23">IF(ISERROR(SUM(C23:D23)/B23),"",SUM(C23:D23)/B23)</f>
        <v/>
      </c>
      <c r="AF23" s="29" t="str">
        <f t="array" ref="AF23">IF(ISERROR(AD23/B23),"",AD23/B23)</f>
        <v/>
      </c>
      <c r="AG23" s="29" t="str">
        <f t="array" ref="AG23">IF(ISERROR(SUM(M23:N23,E23,W23:Z23)/B23),"",SUM(M23:N23,E23,W23:Z23)/B23)</f>
        <v/>
      </c>
      <c r="AH23" s="29" t="str">
        <f t="array" ref="AH23">IF(ISERROR(SUM(C23:D23)/B23),"",SUM(C23:D23)/B23)</f>
        <v/>
      </c>
      <c r="AI23" s="29" t="str">
        <f t="array" ref="AI23">IF(ISERROR(SUM(F23:I23)/B23),"",SUM(F23:I23)/B23)</f>
        <v/>
      </c>
      <c r="AJ23" s="29" t="str">
        <f t="array" ref="AJ23">IF(ISERROR(SUM(J23:L23)/B23),"",SUM(J23:L23)/B23)</f>
        <v/>
      </c>
      <c r="AK23" s="29" t="str">
        <f t="array" ref="AK23">IF(ISERROR(SUM(O23:V23)/B23),"",SUM(O23:V23)/B23)</f>
        <v/>
      </c>
      <c r="AL23" s="29" t="str">
        <f t="array" ref="AL23">IF(ISERROR(SUM(AA23)/B23),"",SUM(AA23)/B23)</f>
        <v/>
      </c>
      <c r="AM23" s="29" t="str">
        <f t="array" ref="AM23">IF(ISERROR(AB23/B23),"",AB23/B23)</f>
        <v/>
      </c>
      <c r="AN23" s="30"/>
      <c r="AO23" s="30"/>
    </row>
    <row r="24" spans="1:41" s="3" customFormat="1" ht="20.25" customHeight="1">
      <c r="A24" s="36">
        <v>5001</v>
      </c>
      <c r="B24" s="36">
        <f>720-SUM(M24:N24,W24:Z24,E24)</f>
        <v>675</v>
      </c>
      <c r="C24" s="36">
        <v>0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0</v>
      </c>
      <c r="X24" s="36">
        <f>20+25</f>
        <v>45</v>
      </c>
      <c r="Y24" s="36">
        <v>0</v>
      </c>
      <c r="Z24" s="36">
        <v>0</v>
      </c>
      <c r="AA24" s="36">
        <v>0</v>
      </c>
      <c r="AB24" s="36">
        <v>0</v>
      </c>
      <c r="AC24" s="28">
        <f t="shared" si="1"/>
        <v>0</v>
      </c>
      <c r="AD24" s="36">
        <f t="shared" si="0"/>
        <v>675</v>
      </c>
      <c r="AE24" s="29">
        <f t="array" ref="AE24">IF(ISERROR(SUM(C24:D24)/B24),"",SUM(C24:D24)/B24)</f>
        <v>0</v>
      </c>
      <c r="AF24" s="29">
        <f t="array" ref="AF24">IF(ISERROR(AD24/B24),"",AD24/B24)</f>
        <v>1</v>
      </c>
      <c r="AG24" s="29">
        <f t="array" ref="AG24">IF(ISERROR(SUM(M24:N24,E24,W24:Z24)/B24),"",SUM(M24:N24,E24,W24:Z24)/B24)</f>
        <v>6.6666666666666666E-2</v>
      </c>
      <c r="AH24" s="29">
        <f t="array" ref="AH24">IF(ISERROR(SUM(C24:D24)/B24),"",SUM(C24:D24)/B24)</f>
        <v>0</v>
      </c>
      <c r="AI24" s="29">
        <f t="array" ref="AI24">IF(ISERROR(SUM(F24:I24)/B24),"",SUM(F24:I24)/B24)</f>
        <v>0</v>
      </c>
      <c r="AJ24" s="29">
        <f t="array" ref="AJ24">IF(ISERROR(SUM(J24:L24)/B24),"",SUM(J24:L24)/B24)</f>
        <v>0</v>
      </c>
      <c r="AK24" s="29">
        <f t="array" ref="AK24">IF(ISERROR(SUM(O24:V24)/B24),"",SUM(O24:V24)/B24)</f>
        <v>0</v>
      </c>
      <c r="AL24" s="29">
        <f t="array" ref="AL24">IF(ISERROR(SUM(AA24)/B24),"",SUM(AA24)/B24)</f>
        <v>0</v>
      </c>
      <c r="AM24" s="29">
        <f t="array" ref="AM24">IF(ISERROR(AB24/B24),"",AB24/B24)</f>
        <v>0</v>
      </c>
      <c r="AN24" s="30"/>
      <c r="AO24" s="30"/>
    </row>
    <row r="25" spans="1:41" s="3" customFormat="1" ht="20.25" hidden="1" customHeight="1">
      <c r="A25" s="36">
        <v>5002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28">
        <f t="shared" si="1"/>
        <v>0</v>
      </c>
      <c r="AD25" s="36">
        <f t="shared" si="0"/>
        <v>0</v>
      </c>
      <c r="AE25" s="29" t="str">
        <f t="array" ref="AE25">IF(ISERROR(SUM(C25:D25)/B25),"",SUM(C25:D25)/B25)</f>
        <v/>
      </c>
      <c r="AF25" s="29" t="str">
        <f t="array" ref="AF25">IF(ISERROR(AD25/B25),"",AD25/B25)</f>
        <v/>
      </c>
      <c r="AG25" s="29" t="str">
        <f t="array" ref="AG25">IF(ISERROR(SUM(M25:N25,E25,W25:Z25)/B25),"",SUM(M25:N25,E25,W25:Z25)/B25)</f>
        <v/>
      </c>
      <c r="AH25" s="29" t="str">
        <f t="array" ref="AH25">IF(ISERROR(SUM(C25:D25)/B25),"",SUM(C25:D25)/B25)</f>
        <v/>
      </c>
      <c r="AI25" s="29" t="str">
        <f t="array" ref="AI25">IF(ISERROR(SUM(F25:I25)/B25),"",SUM(F25:I25)/B25)</f>
        <v/>
      </c>
      <c r="AJ25" s="29" t="str">
        <f t="array" ref="AJ25">IF(ISERROR(SUM(J25:L25)/B25),"",SUM(J25:L25)/B25)</f>
        <v/>
      </c>
      <c r="AK25" s="29" t="str">
        <f t="array" ref="AK25">IF(ISERROR(SUM(O25:V25)/B25),"",SUM(O25:V25)/B25)</f>
        <v/>
      </c>
      <c r="AL25" s="29" t="str">
        <f t="array" ref="AL25">IF(ISERROR(SUM(AA25)/B25),"",SUM(AA25)/B25)</f>
        <v/>
      </c>
      <c r="AM25" s="29" t="str">
        <f t="array" ref="AM25">IF(ISERROR(AB25/B25),"",AB25/B25)</f>
        <v/>
      </c>
      <c r="AN25" s="30"/>
      <c r="AO25" s="30"/>
    </row>
    <row r="26" spans="1:41" s="3" customFormat="1" ht="20.25" customHeight="1">
      <c r="A26" s="36">
        <v>5003</v>
      </c>
      <c r="B26" s="36">
        <f>720-SUM(M26:N26,W26:Z26,E26)</f>
        <v>653</v>
      </c>
      <c r="C26" s="36">
        <v>0</v>
      </c>
      <c r="D26" s="36">
        <v>0</v>
      </c>
      <c r="E26" s="36">
        <v>0</v>
      </c>
      <c r="F26" s="36">
        <v>0</v>
      </c>
      <c r="G26" s="36">
        <v>0</v>
      </c>
      <c r="H26" s="36">
        <v>0</v>
      </c>
      <c r="I26" s="36">
        <v>0</v>
      </c>
      <c r="J26" s="36">
        <v>0</v>
      </c>
      <c r="K26" s="36">
        <v>0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  <c r="Q26" s="36">
        <v>0</v>
      </c>
      <c r="R26" s="36">
        <v>0</v>
      </c>
      <c r="S26" s="36">
        <v>0</v>
      </c>
      <c r="T26" s="36">
        <v>0</v>
      </c>
      <c r="U26" s="36">
        <v>0</v>
      </c>
      <c r="V26" s="36">
        <v>0</v>
      </c>
      <c r="W26" s="36">
        <v>0</v>
      </c>
      <c r="X26" s="36">
        <v>67</v>
      </c>
      <c r="Y26" s="36">
        <v>0</v>
      </c>
      <c r="Z26" s="36">
        <v>0</v>
      </c>
      <c r="AA26" s="36">
        <v>0</v>
      </c>
      <c r="AB26" s="36">
        <v>0</v>
      </c>
      <c r="AC26" s="28">
        <f t="shared" si="1"/>
        <v>0</v>
      </c>
      <c r="AD26" s="36">
        <f t="shared" si="0"/>
        <v>653</v>
      </c>
      <c r="AE26" s="29">
        <f t="array" ref="AE26">IF(ISERROR(SUM(C26:D26)/B26),"",SUM(C26:D26)/B26)</f>
        <v>0</v>
      </c>
      <c r="AF26" s="29">
        <f t="array" ref="AF26">IF(ISERROR(AD26/B26),"",AD26/B26)</f>
        <v>1</v>
      </c>
      <c r="AG26" s="29">
        <f t="array" ref="AG26">IF(ISERROR(SUM(M26:N26,E26,W26:Z26)/B26),"",SUM(M26:N26,E26,W26:Z26)/B26)</f>
        <v>0.10260336906584992</v>
      </c>
      <c r="AH26" s="29">
        <f t="array" ref="AH26">IF(ISERROR(SUM(C26:D26)/B26),"",SUM(C26:D26)/B26)</f>
        <v>0</v>
      </c>
      <c r="AI26" s="29">
        <f t="array" ref="AI26">IF(ISERROR(SUM(F26:I26)/B26),"",SUM(F26:I26)/B26)</f>
        <v>0</v>
      </c>
      <c r="AJ26" s="29">
        <f t="array" ref="AJ26">IF(ISERROR(SUM(J26:L26)/B26),"",SUM(J26:L26)/B26)</f>
        <v>0</v>
      </c>
      <c r="AK26" s="29">
        <f t="array" ref="AK26">IF(ISERROR(SUM(O26:V26)/B26),"",SUM(O26:V26)/B26)</f>
        <v>0</v>
      </c>
      <c r="AL26" s="29">
        <f t="array" ref="AL26">IF(ISERROR(SUM(AA26)/B26),"",SUM(AA26)/B26)</f>
        <v>0</v>
      </c>
      <c r="AM26" s="29">
        <f t="array" ref="AM26">IF(ISERROR(AB26/B26),"",AB26/B26)</f>
        <v>0</v>
      </c>
      <c r="AN26" s="30"/>
      <c r="AO26" s="30"/>
    </row>
    <row r="27" spans="1:41" s="3" customFormat="1" ht="20.25" hidden="1" customHeight="1">
      <c r="A27" s="36">
        <v>6502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28">
        <f t="shared" si="1"/>
        <v>0</v>
      </c>
      <c r="AD27" s="36">
        <f t="shared" si="0"/>
        <v>0</v>
      </c>
      <c r="AE27" s="29" t="str">
        <f t="array" ref="AE27">IF(ISERROR(SUM(C27:D27)/B27),"",SUM(C27:D27)/B27)</f>
        <v/>
      </c>
      <c r="AF27" s="29" t="str">
        <f t="array" ref="AF27">IF(ISERROR(AD27/B27),"",AD27/B27)</f>
        <v/>
      </c>
      <c r="AG27" s="29" t="str">
        <f t="array" ref="AG27">IF(ISERROR(SUM(M27:N27,E27,W27:Z27)/B27),"",SUM(M27:N27,E27,W27:Z27)/B27)</f>
        <v/>
      </c>
      <c r="AH27" s="29" t="str">
        <f t="array" ref="AH27">IF(ISERROR(SUM(C27:D27)/B27),"",SUM(C27:D27)/B27)</f>
        <v/>
      </c>
      <c r="AI27" s="29" t="str">
        <f t="array" ref="AI27">IF(ISERROR(SUM(F27:I27)/B27),"",SUM(F27:I27)/B27)</f>
        <v/>
      </c>
      <c r="AJ27" s="29" t="str">
        <f t="array" ref="AJ27">IF(ISERROR(SUM(J27:L27)/B27),"",SUM(J27:L27)/B27)</f>
        <v/>
      </c>
      <c r="AK27" s="29" t="str">
        <f t="array" ref="AK27">IF(ISERROR(SUM(O27:V27)/B27),"",SUM(O27:V27)/B27)</f>
        <v/>
      </c>
      <c r="AL27" s="29" t="str">
        <f t="array" ref="AL27">IF(ISERROR(SUM(AA27)/B27),"",SUM(AA27)/B27)</f>
        <v/>
      </c>
      <c r="AM27" s="29" t="str">
        <f t="array" ref="AM27">IF(ISERROR(AB27/B27),"",AB27/B27)</f>
        <v/>
      </c>
      <c r="AN27" s="30"/>
      <c r="AO27" s="30"/>
    </row>
    <row r="28" spans="1:41" s="3" customFormat="1" ht="20.25" hidden="1" customHeight="1">
      <c r="A28" s="36">
        <v>6503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28">
        <f t="shared" si="1"/>
        <v>0</v>
      </c>
      <c r="AD28" s="36">
        <f t="shared" si="0"/>
        <v>0</v>
      </c>
      <c r="AE28" s="29" t="str">
        <f t="array" ref="AE28">IF(ISERROR(SUM(C28:D28)/B28),"",SUM(C28:D28)/B28)</f>
        <v/>
      </c>
      <c r="AF28" s="29" t="str">
        <f t="array" ref="AF28">IF(ISERROR(AD28/B28),"",AD28/B28)</f>
        <v/>
      </c>
      <c r="AG28" s="29" t="str">
        <f t="array" ref="AG28">IF(ISERROR(SUM(M28:N28,E28,W28:Z28)/B28),"",SUM(M28:N28,E28,W28:Z28)/B28)</f>
        <v/>
      </c>
      <c r="AH28" s="29" t="str">
        <f t="array" ref="AH28">IF(ISERROR(SUM(C28:D28)/B28),"",SUM(C28:D28)/B28)</f>
        <v/>
      </c>
      <c r="AI28" s="29" t="str">
        <f t="array" ref="AI28">IF(ISERROR(SUM(F28:I28)/B28),"",SUM(F28:I28)/B28)</f>
        <v/>
      </c>
      <c r="AJ28" s="29" t="str">
        <f t="array" ref="AJ28">IF(ISERROR(SUM(J28:L28)/B28),"",SUM(J28:L28)/B28)</f>
        <v/>
      </c>
      <c r="AK28" s="29" t="str">
        <f t="array" ref="AK28">IF(ISERROR(SUM(O28:V28)/B28),"",SUM(O28:V28)/B28)</f>
        <v/>
      </c>
      <c r="AL28" s="29" t="str">
        <f t="array" ref="AL28">IF(ISERROR(SUM(AA28)/B28),"",SUM(AA28)/B28)</f>
        <v/>
      </c>
      <c r="AM28" s="29" t="str">
        <f t="array" ref="AM28">IF(ISERROR(AB28/B28),"",AB28/B28)</f>
        <v/>
      </c>
      <c r="AN28" s="30"/>
      <c r="AO28" s="30"/>
    </row>
    <row r="29" spans="1:41" s="3" customFormat="1" ht="20.25" hidden="1" customHeight="1">
      <c r="A29" s="36">
        <v>6504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28">
        <f t="shared" si="1"/>
        <v>0</v>
      </c>
      <c r="AD29" s="36">
        <f t="shared" si="0"/>
        <v>0</v>
      </c>
      <c r="AE29" s="29" t="str">
        <f t="array" ref="AE29">IF(ISERROR(SUM(C29:D29)/B29),"",SUM(C29:D29)/B29)</f>
        <v/>
      </c>
      <c r="AF29" s="29" t="str">
        <f t="array" ref="AF29">IF(ISERROR(AD29/B29),"",AD29/B29)</f>
        <v/>
      </c>
      <c r="AG29" s="29" t="str">
        <f t="array" ref="AG29">IF(ISERROR(SUM(M29:N29,E29,W29:Z29)/B29),"",SUM(M29:N29,E29,W29:Z29)/B29)</f>
        <v/>
      </c>
      <c r="AH29" s="29" t="str">
        <f t="array" ref="AH29">IF(ISERROR(SUM(C29:D29)/B29),"",SUM(C29:D29)/B29)</f>
        <v/>
      </c>
      <c r="AI29" s="29" t="str">
        <f t="array" ref="AI29">IF(ISERROR(SUM(F29:I29)/B29),"",SUM(F29:I29)/B29)</f>
        <v/>
      </c>
      <c r="AJ29" s="29" t="str">
        <f t="array" ref="AJ29">IF(ISERROR(SUM(J29:L29)/B29),"",SUM(J29:L29)/B29)</f>
        <v/>
      </c>
      <c r="AK29" s="29" t="str">
        <f t="array" ref="AK29">IF(ISERROR(SUM(O29:V29)/B29),"",SUM(O29:V29)/B29)</f>
        <v/>
      </c>
      <c r="AL29" s="29" t="str">
        <f t="array" ref="AL29">IF(ISERROR(SUM(AA29)/B29),"",SUM(AA29)/B29)</f>
        <v/>
      </c>
      <c r="AM29" s="29" t="str">
        <f t="array" ref="AM29">IF(ISERROR(AB29/B29),"",AB29/B29)</f>
        <v/>
      </c>
      <c r="AN29" s="30"/>
      <c r="AO29" s="30"/>
    </row>
    <row r="30" spans="1:41" s="3" customFormat="1" ht="20.25" hidden="1" customHeight="1">
      <c r="A30" s="36">
        <v>18501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28">
        <f t="shared" si="1"/>
        <v>0</v>
      </c>
      <c r="AD30" s="36">
        <f t="shared" si="0"/>
        <v>0</v>
      </c>
      <c r="AE30" s="29" t="str">
        <f t="array" ref="AE30">IF(ISERROR(SUM(C30:D30)/B30),"",SUM(C30:D30)/B30)</f>
        <v/>
      </c>
      <c r="AF30" s="29" t="str">
        <f t="array" ref="AF30">IF(ISERROR(AD30/B30),"",AD30/B30)</f>
        <v/>
      </c>
      <c r="AG30" s="29" t="str">
        <f t="array" ref="AG30">IF(ISERROR(SUM(M30:N30,E30,W30:Z30)/B30),"",SUM(M30:N30,E30,W30:Z30)/B30)</f>
        <v/>
      </c>
      <c r="AH30" s="29" t="str">
        <f t="array" ref="AH30">IF(ISERROR(SUM(C30:D30)/B30),"",SUM(C30:D30)/B30)</f>
        <v/>
      </c>
      <c r="AI30" s="29" t="str">
        <f t="array" ref="AI30">IF(ISERROR(SUM(F30:I30)/B30),"",SUM(F30:I30)/B30)</f>
        <v/>
      </c>
      <c r="AJ30" s="29" t="str">
        <f t="array" ref="AJ30">IF(ISERROR(SUM(J30:L30)/B30),"",SUM(J30:L30)/B30)</f>
        <v/>
      </c>
      <c r="AK30" s="29" t="str">
        <f t="array" ref="AK30">IF(ISERROR(SUM(O30:V30)/B30),"",SUM(O30:V30)/B30)</f>
        <v/>
      </c>
      <c r="AL30" s="29" t="str">
        <f t="array" ref="AL30">IF(ISERROR(SUM(AA30)/B30),"",SUM(AA30)/B30)</f>
        <v/>
      </c>
      <c r="AM30" s="29" t="str">
        <f t="array" ref="AM30">IF(ISERROR(AB30/B30),"",AB30/B30)</f>
        <v/>
      </c>
      <c r="AN30" s="30"/>
      <c r="AO30" s="30"/>
    </row>
    <row r="31" spans="1:41" s="3" customFormat="1" ht="20.25" hidden="1" customHeight="1">
      <c r="A31" s="36">
        <v>18502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28">
        <f t="shared" si="1"/>
        <v>0</v>
      </c>
      <c r="AD31" s="36">
        <f t="shared" si="0"/>
        <v>0</v>
      </c>
      <c r="AE31" s="29" t="str">
        <f t="array" ref="AE31">IF(ISERROR(SUM(C31:D31)/B31),"",SUM(C31:D31)/B31)</f>
        <v/>
      </c>
      <c r="AF31" s="29" t="str">
        <f t="array" ref="AF31">IF(ISERROR(AD31/B31),"",AD31/B31)</f>
        <v/>
      </c>
      <c r="AG31" s="29" t="str">
        <f t="array" ref="AG31">IF(ISERROR(SUM(M31:N31,E31,W31:Z31)/B31),"",SUM(M31:N31,E31,W31:Z31)/B31)</f>
        <v/>
      </c>
      <c r="AH31" s="29" t="str">
        <f t="array" ref="AH31">IF(ISERROR(SUM(C31:D31)/B31),"",SUM(C31:D31)/B31)</f>
        <v/>
      </c>
      <c r="AI31" s="29" t="str">
        <f t="array" ref="AI31">IF(ISERROR(SUM(F31:I31)/B31),"",SUM(F31:I31)/B31)</f>
        <v/>
      </c>
      <c r="AJ31" s="29" t="str">
        <f t="array" ref="AJ31">IF(ISERROR(SUM(J31:L31)/B31),"",SUM(J31:L31)/B31)</f>
        <v/>
      </c>
      <c r="AK31" s="29" t="str">
        <f t="array" ref="AK31">IF(ISERROR(SUM(O31:V31)/B31),"",SUM(O31:V31)/B31)</f>
        <v/>
      </c>
      <c r="AL31" s="29" t="str">
        <f t="array" ref="AL31">IF(ISERROR(SUM(AA31)/B31),"",SUM(AA31)/B31)</f>
        <v/>
      </c>
      <c r="AM31" s="29" t="str">
        <f t="array" ref="AM31">IF(ISERROR(AB31/B31),"",AB31/B31)</f>
        <v/>
      </c>
      <c r="AN31" s="30"/>
      <c r="AO31" s="30"/>
    </row>
    <row r="32" spans="1:41" s="3" customFormat="1" ht="20.25" hidden="1" customHeight="1">
      <c r="A32" s="36">
        <v>13001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28">
        <f t="shared" si="1"/>
        <v>0</v>
      </c>
      <c r="AD32" s="36">
        <f t="shared" si="0"/>
        <v>0</v>
      </c>
      <c r="AE32" s="29" t="str">
        <f t="array" ref="AE32">IF(ISERROR(SUM(C32:D32)/B32),"",SUM(C32:D32)/B32)</f>
        <v/>
      </c>
      <c r="AF32" s="29" t="str">
        <f t="array" ref="AF32">IF(ISERROR(AD32/B32),"",AD32/B32)</f>
        <v/>
      </c>
      <c r="AG32" s="29" t="str">
        <f t="array" ref="AG32">IF(ISERROR(SUM(M32:N32,E32,W32:Z32)/B32),"",SUM(M32:N32,E32,W32:Z32)/B32)</f>
        <v/>
      </c>
      <c r="AH32" s="29" t="str">
        <f t="array" ref="AH32">IF(ISERROR(SUM(C32:D32)/B32),"",SUM(C32:D32)/B32)</f>
        <v/>
      </c>
      <c r="AI32" s="29" t="str">
        <f t="array" ref="AI32">IF(ISERROR(SUM(F32:I32)/B32),"",SUM(F32:I32)/B32)</f>
        <v/>
      </c>
      <c r="AJ32" s="29" t="str">
        <f t="array" ref="AJ32">IF(ISERROR(SUM(J32:L32)/B32),"",SUM(J32:L32)/B32)</f>
        <v/>
      </c>
      <c r="AK32" s="29" t="str">
        <f t="array" ref="AK32">IF(ISERROR(SUM(O32:V32)/B32),"",SUM(O32:V32)/B32)</f>
        <v/>
      </c>
      <c r="AL32" s="29" t="str">
        <f t="array" ref="AL32">IF(ISERROR(SUM(AA32)/B32),"",SUM(AA32)/B32)</f>
        <v/>
      </c>
      <c r="AM32" s="29" t="str">
        <f t="array" ref="AM32">IF(ISERROR(AB32/B32),"",AB32/B32)</f>
        <v/>
      </c>
      <c r="AN32" s="30"/>
      <c r="AO32" s="30"/>
    </row>
    <row r="33" spans="1:41" s="3" customFormat="1" ht="20.25" hidden="1" customHeight="1">
      <c r="A33" s="36">
        <v>13002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28">
        <f t="shared" si="1"/>
        <v>0</v>
      </c>
      <c r="AD33" s="36">
        <f t="shared" si="0"/>
        <v>0</v>
      </c>
      <c r="AE33" s="29" t="str">
        <f t="array" ref="AE33">IF(ISERROR(SUM(C33:D33)/B33),"",SUM(C33:D33)/B33)</f>
        <v/>
      </c>
      <c r="AF33" s="29" t="str">
        <f t="array" ref="AF33">IF(ISERROR(AD33/B33),"",AD33/B33)</f>
        <v/>
      </c>
      <c r="AG33" s="29" t="str">
        <f t="array" ref="AG33">IF(ISERROR(SUM(M33:N33,E33,W33:Z33)/B33),"",SUM(M33:N33,E33,W33:Z33)/B33)</f>
        <v/>
      </c>
      <c r="AH33" s="29" t="str">
        <f t="array" ref="AH33">IF(ISERROR(SUM(C33:D33)/B33),"",SUM(C33:D33)/B33)</f>
        <v/>
      </c>
      <c r="AI33" s="29" t="str">
        <f t="array" ref="AI33">IF(ISERROR(SUM(F33:I33)/B33),"",SUM(F33:I33)/B33)</f>
        <v/>
      </c>
      <c r="AJ33" s="29" t="str">
        <f t="array" ref="AJ33">IF(ISERROR(SUM(J33:L33)/B33),"",SUM(J33:L33)/B33)</f>
        <v/>
      </c>
      <c r="AK33" s="29" t="str">
        <f t="array" ref="AK33">IF(ISERROR(SUM(O33:V33)/B33),"",SUM(O33:V33)/B33)</f>
        <v/>
      </c>
      <c r="AL33" s="29" t="str">
        <f t="array" ref="AL33">IF(ISERROR(SUM(AA33)/B33),"",SUM(AA33)/B33)</f>
        <v/>
      </c>
      <c r="AM33" s="29" t="str">
        <f t="array" ref="AM33">IF(ISERROR(AB33/B33),"",AB33/B33)</f>
        <v/>
      </c>
      <c r="AN33" s="30"/>
      <c r="AO33" s="30"/>
    </row>
    <row r="34" spans="1:41" ht="15.75">
      <c r="A34" s="16" t="s">
        <v>48</v>
      </c>
      <c r="B34" s="17">
        <f>SUM(B7:B33)</f>
        <v>1328</v>
      </c>
      <c r="C34" s="17">
        <f t="shared" ref="C34:AB34" si="2">SUM(C7:C33)</f>
        <v>0</v>
      </c>
      <c r="D34" s="17">
        <f t="shared" si="2"/>
        <v>0</v>
      </c>
      <c r="E34" s="17">
        <f t="shared" si="2"/>
        <v>0</v>
      </c>
      <c r="F34" s="17">
        <f t="shared" si="2"/>
        <v>0</v>
      </c>
      <c r="G34" s="17">
        <f t="shared" si="2"/>
        <v>0</v>
      </c>
      <c r="H34" s="17">
        <f t="shared" si="2"/>
        <v>0</v>
      </c>
      <c r="I34" s="17">
        <f t="shared" si="2"/>
        <v>0</v>
      </c>
      <c r="J34" s="17">
        <f t="shared" si="2"/>
        <v>0</v>
      </c>
      <c r="K34" s="17">
        <f t="shared" si="2"/>
        <v>0</v>
      </c>
      <c r="L34" s="17">
        <f t="shared" si="2"/>
        <v>0</v>
      </c>
      <c r="M34" s="17">
        <f t="shared" si="2"/>
        <v>0</v>
      </c>
      <c r="N34" s="17">
        <f t="shared" si="2"/>
        <v>0</v>
      </c>
      <c r="O34" s="17">
        <f t="shared" si="2"/>
        <v>0</v>
      </c>
      <c r="P34" s="17">
        <f t="shared" si="2"/>
        <v>0</v>
      </c>
      <c r="Q34" s="17">
        <f t="shared" si="2"/>
        <v>0</v>
      </c>
      <c r="R34" s="17">
        <f t="shared" si="2"/>
        <v>0</v>
      </c>
      <c r="S34" s="17">
        <f t="shared" si="2"/>
        <v>0</v>
      </c>
      <c r="T34" s="17">
        <f t="shared" si="2"/>
        <v>0</v>
      </c>
      <c r="U34" s="17">
        <f t="shared" si="2"/>
        <v>0</v>
      </c>
      <c r="V34" s="17">
        <f t="shared" si="2"/>
        <v>0</v>
      </c>
      <c r="W34" s="17">
        <f t="shared" si="2"/>
        <v>0</v>
      </c>
      <c r="X34" s="17">
        <f t="shared" si="2"/>
        <v>112</v>
      </c>
      <c r="Y34" s="17">
        <f t="shared" si="2"/>
        <v>0</v>
      </c>
      <c r="Z34" s="17">
        <f t="shared" si="2"/>
        <v>0</v>
      </c>
      <c r="AA34" s="17">
        <f t="shared" si="2"/>
        <v>0</v>
      </c>
      <c r="AB34" s="17">
        <f t="shared" si="2"/>
        <v>0</v>
      </c>
      <c r="AC34" s="28">
        <f t="shared" si="1"/>
        <v>0</v>
      </c>
      <c r="AD34" s="17">
        <f>SUM(AD7:AD33)</f>
        <v>1328</v>
      </c>
      <c r="AE34" s="29">
        <f t="array" ref="AE34">IF(ISERROR(SUM(C34:D34)/B34),"",SUM(C34:D34)/B34)</f>
        <v>0</v>
      </c>
      <c r="AF34" s="29">
        <f t="array" ref="AF34">IF(ISERROR(AD34/B34),"",AD34/B34)</f>
        <v>1</v>
      </c>
      <c r="AG34" s="29">
        <f t="array" ref="AG34">IF(ISERROR(SUM(M34:N34,E34,W34:Z34)/B34),"",SUM(M34:N34,E34,W34:Z34)/B34)</f>
        <v>8.4337349397590355E-2</v>
      </c>
      <c r="AH34" s="29">
        <f t="array" ref="AH34">IF(ISERROR(SUM(C34:D34)/B34),"",SUM(C34:D34)/B34)</f>
        <v>0</v>
      </c>
      <c r="AI34" s="29">
        <f t="array" ref="AI34">IF(ISERROR(SUM(F34:I34)/B34),"",SUM(F34:I34)/B34)</f>
        <v>0</v>
      </c>
      <c r="AJ34" s="29">
        <f t="array" ref="AJ34">IF(ISERROR(SUM(J34:L34)/B34),"",SUM(J34:L34)/B34)</f>
        <v>0</v>
      </c>
      <c r="AK34" s="29">
        <f t="array" ref="AK34">IF(ISERROR(SUM(O34:V34)/B34),"",SUM(O34:V34)/B34)</f>
        <v>0</v>
      </c>
      <c r="AL34" s="29">
        <f t="array" ref="AL34">IF(ISERROR(SUM(AA34)/B34),"",SUM(AA34)/B34)</f>
        <v>0</v>
      </c>
      <c r="AM34" s="29">
        <f t="array" ref="AM34">IF(ISERROR(AB34/B34),"",AB34/B34)</f>
        <v>0</v>
      </c>
      <c r="AN34" s="31"/>
      <c r="AO34" s="31"/>
    </row>
    <row r="35" spans="1:41" s="3" customFormat="1" ht="19.5" hidden="1" customHeight="1">
      <c r="A35" s="36">
        <v>2501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28">
        <f t="shared" si="1"/>
        <v>0</v>
      </c>
      <c r="AD35" s="36">
        <f t="shared" ref="AD35:AD61" si="3">B35+N35+M35-AC35</f>
        <v>0</v>
      </c>
      <c r="AE35" s="29" t="str">
        <f t="array" ref="AE35">IF(ISERROR(SUM(C35:D35)/B35),"",SUM(C35:D35)/B35)</f>
        <v/>
      </c>
      <c r="AF35" s="29" t="str">
        <f t="array" ref="AF35">IF(ISERROR(AD35/B35),"",AD35/B35)</f>
        <v/>
      </c>
      <c r="AG35" s="29" t="str">
        <f t="array" ref="AG35">IF(ISERROR(SUM(M35:N35,E35,W35:Z35)/B35),"",SUM(M35:N35,E35,W35:Z35)/B35)</f>
        <v/>
      </c>
      <c r="AH35" s="29" t="str">
        <f t="array" ref="AH35">IF(ISERROR(SUM(C35:D35)/B35),"",SUM(C35:D35)/B35)</f>
        <v/>
      </c>
      <c r="AI35" s="29" t="str">
        <f t="array" ref="AI35">IF(ISERROR(SUM(F35:I35)/B35),"",SUM(F35:I35)/B35)</f>
        <v/>
      </c>
      <c r="AJ35" s="29" t="str">
        <f t="array" ref="AJ35">IF(ISERROR(SUM(J35:L35)/B35),"",SUM(J35:L35)/B35)</f>
        <v/>
      </c>
      <c r="AK35" s="29" t="str">
        <f t="array" ref="AK35">IF(ISERROR(SUM(O35:V35)/B35),"",SUM(O35:V35)/B35)</f>
        <v/>
      </c>
      <c r="AL35" s="29" t="str">
        <f t="array" ref="AL35">IF(ISERROR(SUM(AA35)/B35),"",SUM(AA35)/B35)</f>
        <v/>
      </c>
      <c r="AM35" s="29" t="str">
        <f t="array" ref="AM35">IF(ISERROR(AB35/B35),"",AB35/B35)</f>
        <v/>
      </c>
      <c r="AN35" s="30"/>
      <c r="AO35" s="30"/>
    </row>
    <row r="36" spans="1:41" s="3" customFormat="1" ht="19.5" hidden="1" customHeight="1">
      <c r="A36" s="36">
        <v>2502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28">
        <f t="shared" si="1"/>
        <v>0</v>
      </c>
      <c r="AD36" s="36">
        <f t="shared" si="3"/>
        <v>0</v>
      </c>
      <c r="AE36" s="29" t="str">
        <f t="array" ref="AE36">IF(ISERROR(SUM(C36:D36)/B36),"",SUM(C36:D36)/B36)</f>
        <v/>
      </c>
      <c r="AF36" s="29" t="str">
        <f t="array" ref="AF36">IF(ISERROR(AD36/B36),"",AD36/B36)</f>
        <v/>
      </c>
      <c r="AG36" s="29" t="str">
        <f t="array" ref="AG36">IF(ISERROR(SUM(M36:N36,E36,W36:Z36)/B36),"",SUM(M36:N36,E36,W36:Z36)/B36)</f>
        <v/>
      </c>
      <c r="AH36" s="29" t="str">
        <f t="array" ref="AH36">IF(ISERROR(SUM(C36:D36)/B36),"",SUM(C36:D36)/B36)</f>
        <v/>
      </c>
      <c r="AI36" s="29" t="str">
        <f t="array" ref="AI36">IF(ISERROR(SUM(F36:I36)/B36),"",SUM(F36:I36)/B36)</f>
        <v/>
      </c>
      <c r="AJ36" s="29" t="str">
        <f t="array" ref="AJ36">IF(ISERROR(SUM(J36:L36)/B36),"",SUM(J36:L36)/B36)</f>
        <v/>
      </c>
      <c r="AK36" s="29" t="str">
        <f t="array" ref="AK36">IF(ISERROR(SUM(O36:V36)/B36),"",SUM(O36:V36)/B36)</f>
        <v/>
      </c>
      <c r="AL36" s="29" t="str">
        <f t="array" ref="AL36">IF(ISERROR(SUM(AA36)/B36),"",SUM(AA36)/B36)</f>
        <v/>
      </c>
      <c r="AM36" s="29" t="str">
        <f t="array" ref="AM36">IF(ISERROR(AB36/B36),"",AB36/B36)</f>
        <v/>
      </c>
      <c r="AN36" s="30"/>
      <c r="AO36" s="30"/>
    </row>
    <row r="37" spans="1:41" s="3" customFormat="1" ht="19.5" hidden="1" customHeight="1">
      <c r="A37" s="36">
        <v>2503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28">
        <f t="shared" si="1"/>
        <v>0</v>
      </c>
      <c r="AD37" s="36">
        <f t="shared" si="3"/>
        <v>0</v>
      </c>
      <c r="AE37" s="29" t="str">
        <f t="array" ref="AE37">IF(ISERROR(SUM(C37:D37)/B37),"",SUM(C37:D37)/B37)</f>
        <v/>
      </c>
      <c r="AF37" s="29" t="str">
        <f t="array" ref="AF37">IF(ISERROR(AD37/B37),"",AD37/B37)</f>
        <v/>
      </c>
      <c r="AG37" s="29" t="str">
        <f t="array" ref="AG37">IF(ISERROR(SUM(M37:N37,E37,W37:Z37)/B37),"",SUM(M37:N37,E37,W37:Z37)/B37)</f>
        <v/>
      </c>
      <c r="AH37" s="29" t="str">
        <f t="array" ref="AH37">IF(ISERROR(SUM(C37:D37)/B37),"",SUM(C37:D37)/B37)</f>
        <v/>
      </c>
      <c r="AI37" s="29" t="str">
        <f t="array" ref="AI37">IF(ISERROR(SUM(F37:I37)/B37),"",SUM(F37:I37)/B37)</f>
        <v/>
      </c>
      <c r="AJ37" s="29" t="str">
        <f t="array" ref="AJ37">IF(ISERROR(SUM(J37:L37)/B37),"",SUM(J37:L37)/B37)</f>
        <v/>
      </c>
      <c r="AK37" s="29" t="str">
        <f t="array" ref="AK37">IF(ISERROR(SUM(O37:V37)/B37),"",SUM(O37:V37)/B37)</f>
        <v/>
      </c>
      <c r="AL37" s="29" t="str">
        <f t="array" ref="AL37">IF(ISERROR(SUM(AA37)/B37),"",SUM(AA37)/B37)</f>
        <v/>
      </c>
      <c r="AM37" s="29" t="str">
        <f t="array" ref="AM37">IF(ISERROR(AB37/B37),"",AB37/B37)</f>
        <v/>
      </c>
      <c r="AN37" s="30"/>
      <c r="AO37" s="30"/>
    </row>
    <row r="38" spans="1:41" s="3" customFormat="1" ht="19.5" hidden="1" customHeight="1">
      <c r="A38" s="36">
        <v>2504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28">
        <f t="shared" si="1"/>
        <v>0</v>
      </c>
      <c r="AD38" s="36">
        <f t="shared" si="3"/>
        <v>0</v>
      </c>
      <c r="AE38" s="29" t="str">
        <f t="array" ref="AE38">IF(ISERROR(SUM(C38:D38)/B38),"",SUM(C38:D38)/B38)</f>
        <v/>
      </c>
      <c r="AF38" s="29" t="str">
        <f t="array" ref="AF38">IF(ISERROR(AD38/B38),"",AD38/B38)</f>
        <v/>
      </c>
      <c r="AG38" s="29" t="str">
        <f t="array" ref="AG38">IF(ISERROR(SUM(M38:N38,E38,W38:Z38)/B38),"",SUM(M38:N38,E38,W38:Z38)/B38)</f>
        <v/>
      </c>
      <c r="AH38" s="29" t="str">
        <f t="array" ref="AH38">IF(ISERROR(SUM(C38:D38)/B38),"",SUM(C38:D38)/B38)</f>
        <v/>
      </c>
      <c r="AI38" s="29" t="str">
        <f t="array" ref="AI38">IF(ISERROR(SUM(F38:I38)/B38),"",SUM(F38:I38)/B38)</f>
        <v/>
      </c>
      <c r="AJ38" s="29" t="str">
        <f t="array" ref="AJ38">IF(ISERROR(SUM(J38:L38)/B38),"",SUM(J38:L38)/B38)</f>
        <v/>
      </c>
      <c r="AK38" s="29" t="str">
        <f t="array" ref="AK38">IF(ISERROR(SUM(O38:V38)/B38),"",SUM(O38:V38)/B38)</f>
        <v/>
      </c>
      <c r="AL38" s="29" t="str">
        <f t="array" ref="AL38">IF(ISERROR(SUM(AA38)/B38),"",SUM(AA38)/B38)</f>
        <v/>
      </c>
      <c r="AM38" s="29" t="str">
        <f t="array" ref="AM38">IF(ISERROR(AB38/B38),"",AB38/B38)</f>
        <v/>
      </c>
      <c r="AN38" s="30"/>
      <c r="AO38" s="30"/>
    </row>
    <row r="39" spans="1:41" s="3" customFormat="1" ht="19.5" hidden="1" customHeight="1">
      <c r="A39" s="36">
        <v>2505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28">
        <f t="shared" si="1"/>
        <v>0</v>
      </c>
      <c r="AD39" s="36">
        <f t="shared" si="3"/>
        <v>0</v>
      </c>
      <c r="AE39" s="29" t="str">
        <f t="array" ref="AE39">IF(ISERROR(SUM(C39:D39)/B39),"",SUM(C39:D39)/B39)</f>
        <v/>
      </c>
      <c r="AF39" s="29" t="str">
        <f t="array" ref="AF39">IF(ISERROR(AD39/B39),"",AD39/B39)</f>
        <v/>
      </c>
      <c r="AG39" s="29" t="str">
        <f t="array" ref="AG39">IF(ISERROR(SUM(M39:N39,E39,W39:Z39)/B39),"",SUM(M39:N39,E39,W39:Z39)/B39)</f>
        <v/>
      </c>
      <c r="AH39" s="29" t="str">
        <f t="array" ref="AH39">IF(ISERROR(SUM(C39:D39)/B39),"",SUM(C39:D39)/B39)</f>
        <v/>
      </c>
      <c r="AI39" s="29" t="str">
        <f t="array" ref="AI39">IF(ISERROR(SUM(F39:I39)/B39),"",SUM(F39:I39)/B39)</f>
        <v/>
      </c>
      <c r="AJ39" s="29" t="str">
        <f t="array" ref="AJ39">IF(ISERROR(SUM(J39:L39)/B39),"",SUM(J39:L39)/B39)</f>
        <v/>
      </c>
      <c r="AK39" s="29" t="str">
        <f t="array" ref="AK39">IF(ISERROR(SUM(O39:V39)/B39),"",SUM(O39:V39)/B39)</f>
        <v/>
      </c>
      <c r="AL39" s="29" t="str">
        <f t="array" ref="AL39">IF(ISERROR(SUM(AA39)/B39),"",SUM(AA39)/B39)</f>
        <v/>
      </c>
      <c r="AM39" s="29" t="str">
        <f t="array" ref="AM39">IF(ISERROR(AB39/B39),"",AB39/B39)</f>
        <v/>
      </c>
      <c r="AN39" s="30"/>
      <c r="AO39" s="30"/>
    </row>
    <row r="40" spans="1:41" s="3" customFormat="1" ht="19.5" hidden="1" customHeight="1">
      <c r="A40" s="36">
        <v>2506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28">
        <f t="shared" si="1"/>
        <v>0</v>
      </c>
      <c r="AD40" s="36">
        <f t="shared" si="3"/>
        <v>0</v>
      </c>
      <c r="AE40" s="29" t="str">
        <f t="array" ref="AE40">IF(ISERROR(SUM(C40:D40)/B40),"",SUM(C40:D40)/B40)</f>
        <v/>
      </c>
      <c r="AF40" s="29" t="str">
        <f t="array" ref="AF40">IF(ISERROR(AD40/B40),"",AD40/B40)</f>
        <v/>
      </c>
      <c r="AG40" s="29" t="str">
        <f t="array" ref="AG40">IF(ISERROR(SUM(M40:N40,E40,W40:Z40)/B40),"",SUM(M40:N40,E40,W40:Z40)/B40)</f>
        <v/>
      </c>
      <c r="AH40" s="29" t="str">
        <f t="array" ref="AH40">IF(ISERROR(SUM(C40:D40)/B40),"",SUM(C40:D40)/B40)</f>
        <v/>
      </c>
      <c r="AI40" s="29" t="str">
        <f t="array" ref="AI40">IF(ISERROR(SUM(F40:I40)/B40),"",SUM(F40:I40)/B40)</f>
        <v/>
      </c>
      <c r="AJ40" s="29" t="str">
        <f t="array" ref="AJ40">IF(ISERROR(SUM(J40:L40)/B40),"",SUM(J40:L40)/B40)</f>
        <v/>
      </c>
      <c r="AK40" s="29" t="str">
        <f t="array" ref="AK40">IF(ISERROR(SUM(O40:V40)/B40),"",SUM(O40:V40)/B40)</f>
        <v/>
      </c>
      <c r="AL40" s="29" t="str">
        <f t="array" ref="AL40">IF(ISERROR(SUM(AA40)/B40),"",SUM(AA40)/B40)</f>
        <v/>
      </c>
      <c r="AM40" s="29" t="str">
        <f t="array" ref="AM40">IF(ISERROR(AB40/B40),"",AB40/B40)</f>
        <v/>
      </c>
      <c r="AN40" s="30"/>
      <c r="AO40" s="30"/>
    </row>
    <row r="41" spans="1:41" s="3" customFormat="1" ht="19.5" hidden="1" customHeight="1">
      <c r="A41" s="36">
        <v>2507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28">
        <f t="shared" si="1"/>
        <v>0</v>
      </c>
      <c r="AD41" s="36">
        <f t="shared" si="3"/>
        <v>0</v>
      </c>
      <c r="AE41" s="29" t="str">
        <f t="array" ref="AE41">IF(ISERROR(SUM(C41:D41)/B41),"",SUM(C41:D41)/B41)</f>
        <v/>
      </c>
      <c r="AF41" s="29" t="str">
        <f t="array" ref="AF41">IF(ISERROR(AD41/B41),"",AD41/B41)</f>
        <v/>
      </c>
      <c r="AG41" s="29" t="str">
        <f t="array" ref="AG41">IF(ISERROR(SUM(M41:N41,E41,W41:Z41)/B41),"",SUM(M41:N41,E41,W41:Z41)/B41)</f>
        <v/>
      </c>
      <c r="AH41" s="29" t="str">
        <f t="array" ref="AH41">IF(ISERROR(SUM(C41:D41)/B41),"",SUM(C41:D41)/B41)</f>
        <v/>
      </c>
      <c r="AI41" s="29" t="str">
        <f t="array" ref="AI41">IF(ISERROR(SUM(F41:I41)/B41),"",SUM(F41:I41)/B41)</f>
        <v/>
      </c>
      <c r="AJ41" s="29" t="str">
        <f t="array" ref="AJ41">IF(ISERROR(SUM(J41:L41)/B41),"",SUM(J41:L41)/B41)</f>
        <v/>
      </c>
      <c r="AK41" s="29" t="str">
        <f t="array" ref="AK41">IF(ISERROR(SUM(O41:V41)/B41),"",SUM(O41:V41)/B41)</f>
        <v/>
      </c>
      <c r="AL41" s="29" t="str">
        <f t="array" ref="AL41">IF(ISERROR(SUM(AA41)/B41),"",SUM(AA41)/B41)</f>
        <v/>
      </c>
      <c r="AM41" s="29" t="str">
        <f t="array" ref="AM41">IF(ISERROR(AB41/B41),"",AB41/B41)</f>
        <v/>
      </c>
      <c r="AN41" s="30"/>
      <c r="AO41" s="30"/>
    </row>
    <row r="42" spans="1:41" s="3" customFormat="1" ht="19.5" hidden="1" customHeight="1">
      <c r="A42" s="36">
        <v>2508</v>
      </c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28">
        <f t="shared" si="1"/>
        <v>0</v>
      </c>
      <c r="AD42" s="36">
        <f t="shared" si="3"/>
        <v>0</v>
      </c>
      <c r="AE42" s="29" t="str">
        <f t="array" ref="AE42">IF(ISERROR(SUM(C42:D42)/B42),"",SUM(C42:D42)/B42)</f>
        <v/>
      </c>
      <c r="AF42" s="29" t="str">
        <f t="array" ref="AF42">IF(ISERROR(AD42/B42),"",AD42/B42)</f>
        <v/>
      </c>
      <c r="AG42" s="29" t="str">
        <f t="array" ref="AG42">IF(ISERROR(SUM(M42:N42,E42,W42:Z42)/B42),"",SUM(M42:N42,E42,W42:Z42)/B42)</f>
        <v/>
      </c>
      <c r="AH42" s="29" t="str">
        <f t="array" ref="AH42">IF(ISERROR(SUM(C42:D42)/B42),"",SUM(C42:D42)/B42)</f>
        <v/>
      </c>
      <c r="AI42" s="29" t="str">
        <f t="array" ref="AI42">IF(ISERROR(SUM(F42:I42)/B42),"",SUM(F42:I42)/B42)</f>
        <v/>
      </c>
      <c r="AJ42" s="29" t="str">
        <f t="array" ref="AJ42">IF(ISERROR(SUM(J42:L42)/B42),"",SUM(J42:L42)/B42)</f>
        <v/>
      </c>
      <c r="AK42" s="29" t="str">
        <f t="array" ref="AK42">IF(ISERROR(SUM(O42:V42)/B42),"",SUM(O42:V42)/B42)</f>
        <v/>
      </c>
      <c r="AL42" s="29" t="str">
        <f t="array" ref="AL42">IF(ISERROR(SUM(AA42)/B42),"",SUM(AA42)/B42)</f>
        <v/>
      </c>
      <c r="AM42" s="29" t="str">
        <f t="array" ref="AM42">IF(ISERROR(AB42/B42),"",AB42/B42)</f>
        <v/>
      </c>
      <c r="AN42" s="30"/>
      <c r="AO42" s="30"/>
    </row>
    <row r="43" spans="1:41" s="3" customFormat="1" ht="19.5" hidden="1" customHeight="1">
      <c r="A43" s="36">
        <v>2509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28">
        <f t="shared" si="1"/>
        <v>0</v>
      </c>
      <c r="AD43" s="36">
        <f t="shared" si="3"/>
        <v>0</v>
      </c>
      <c r="AE43" s="29" t="str">
        <f t="array" ref="AE43">IF(ISERROR(SUM(C43:D43)/B43),"",SUM(C43:D43)/B43)</f>
        <v/>
      </c>
      <c r="AF43" s="29" t="str">
        <f t="array" ref="AF43">IF(ISERROR(AD43/B43),"",AD43/B43)</f>
        <v/>
      </c>
      <c r="AG43" s="29" t="str">
        <f t="array" ref="AG43">IF(ISERROR(SUM(M43:N43,E43,W43:Z43)/B43),"",SUM(M43:N43,E43,W43:Z43)/B43)</f>
        <v/>
      </c>
      <c r="AH43" s="29" t="str">
        <f t="array" ref="AH43">IF(ISERROR(SUM(C43:D43)/B43),"",SUM(C43:D43)/B43)</f>
        <v/>
      </c>
      <c r="AI43" s="29" t="str">
        <f t="array" ref="AI43">IF(ISERROR(SUM(F43:I43)/B43),"",SUM(F43:I43)/B43)</f>
        <v/>
      </c>
      <c r="AJ43" s="29" t="str">
        <f t="array" ref="AJ43">IF(ISERROR(SUM(J43:L43)/B43),"",SUM(J43:L43)/B43)</f>
        <v/>
      </c>
      <c r="AK43" s="29" t="str">
        <f t="array" ref="AK43">IF(ISERROR(SUM(O43:V43)/B43),"",SUM(O43:V43)/B43)</f>
        <v/>
      </c>
      <c r="AL43" s="29" t="str">
        <f t="array" ref="AL43">IF(ISERROR(SUM(AA43)/B43),"",SUM(AA43)/B43)</f>
        <v/>
      </c>
      <c r="AM43" s="29" t="str">
        <f t="array" ref="AM43">IF(ISERROR(AB43/B43),"",AB43/B43)</f>
        <v/>
      </c>
      <c r="AN43" s="30"/>
      <c r="AO43" s="30"/>
    </row>
    <row r="44" spans="1:41" s="3" customFormat="1" ht="19.5" hidden="1" customHeight="1">
      <c r="A44" s="36">
        <v>2510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28">
        <f t="shared" si="1"/>
        <v>0</v>
      </c>
      <c r="AD44" s="36">
        <f t="shared" si="3"/>
        <v>0</v>
      </c>
      <c r="AE44" s="29" t="str">
        <f t="array" ref="AE44">IF(ISERROR(SUM(C44:D44)/B44),"",SUM(C44:D44)/B44)</f>
        <v/>
      </c>
      <c r="AF44" s="29" t="str">
        <f t="array" ref="AF44">IF(ISERROR(AD44/B44),"",AD44/B44)</f>
        <v/>
      </c>
      <c r="AG44" s="29" t="str">
        <f t="array" ref="AG44">IF(ISERROR(SUM(M44:N44,E44,W44:Z44)/B44),"",SUM(M44:N44,E44,W44:Z44)/B44)</f>
        <v/>
      </c>
      <c r="AH44" s="29" t="str">
        <f t="array" ref="AH44">IF(ISERROR(SUM(C44:D44)/B44),"",SUM(C44:D44)/B44)</f>
        <v/>
      </c>
      <c r="AI44" s="29" t="str">
        <f t="array" ref="AI44">IF(ISERROR(SUM(F44:I44)/B44),"",SUM(F44:I44)/B44)</f>
        <v/>
      </c>
      <c r="AJ44" s="29" t="str">
        <f t="array" ref="AJ44">IF(ISERROR(SUM(J44:L44)/B44),"",SUM(J44:L44)/B44)</f>
        <v/>
      </c>
      <c r="AK44" s="29" t="str">
        <f t="array" ref="AK44">IF(ISERROR(SUM(O44:V44)/B44),"",SUM(O44:V44)/B44)</f>
        <v/>
      </c>
      <c r="AL44" s="29" t="str">
        <f t="array" ref="AL44">IF(ISERROR(SUM(AA44)/B44),"",SUM(AA44)/B44)</f>
        <v/>
      </c>
      <c r="AM44" s="29" t="str">
        <f t="array" ref="AM44">IF(ISERROR(AB44/B44),"",AB44/B44)</f>
        <v/>
      </c>
      <c r="AN44" s="30"/>
      <c r="AO44" s="30"/>
    </row>
    <row r="45" spans="1:41" s="3" customFormat="1" ht="19.5" customHeight="1">
      <c r="A45" s="36">
        <v>3002</v>
      </c>
      <c r="B45" s="36">
        <f>720-SUM(M45:N45,W45:Z45,E45)</f>
        <v>660</v>
      </c>
      <c r="C45" s="36">
        <v>15</v>
      </c>
      <c r="D45" s="36">
        <v>0</v>
      </c>
      <c r="E45" s="36">
        <v>0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36">
        <v>0</v>
      </c>
      <c r="L45" s="36">
        <v>0</v>
      </c>
      <c r="M45" s="36">
        <v>0</v>
      </c>
      <c r="N45" s="36">
        <v>0</v>
      </c>
      <c r="O45" s="36">
        <v>0</v>
      </c>
      <c r="P45" s="36">
        <v>0</v>
      </c>
      <c r="Q45" s="36">
        <v>0</v>
      </c>
      <c r="R45" s="36">
        <v>0</v>
      </c>
      <c r="S45" s="36">
        <v>0</v>
      </c>
      <c r="T45" s="36">
        <v>0</v>
      </c>
      <c r="U45" s="36">
        <v>0</v>
      </c>
      <c r="V45" s="36">
        <v>0</v>
      </c>
      <c r="W45" s="36">
        <v>60</v>
      </c>
      <c r="X45" s="36">
        <v>0</v>
      </c>
      <c r="Y45" s="36">
        <v>0</v>
      </c>
      <c r="Z45" s="36">
        <v>0</v>
      </c>
      <c r="AA45" s="36">
        <v>0</v>
      </c>
      <c r="AB45" s="36">
        <v>0</v>
      </c>
      <c r="AC45" s="28">
        <f t="shared" si="1"/>
        <v>15</v>
      </c>
      <c r="AD45" s="36">
        <f t="shared" si="3"/>
        <v>645</v>
      </c>
      <c r="AE45" s="29">
        <f t="array" ref="AE45">IF(ISERROR(SUM(C45:D45)/B45),"",SUM(C45:D45)/B45)</f>
        <v>2.2727272727272728E-2</v>
      </c>
      <c r="AF45" s="29">
        <f t="array" ref="AF45">IF(ISERROR(AD45/B45),"",AD45/B45)</f>
        <v>0.97727272727272729</v>
      </c>
      <c r="AG45" s="29">
        <f t="array" ref="AG45">IF(ISERROR(SUM(M45:N45,E45,W45:Z45)/B45),"",SUM(M45:N45,E45,W45:Z45)/B45)</f>
        <v>9.0909090909090912E-2</v>
      </c>
      <c r="AH45" s="29">
        <f t="array" ref="AH45">IF(ISERROR(SUM(C45:D45)/B45),"",SUM(C45:D45)/B45)</f>
        <v>2.2727272727272728E-2</v>
      </c>
      <c r="AI45" s="29">
        <f t="array" ref="AI45">IF(ISERROR(SUM(F45:I45)/B45),"",SUM(F45:I45)/B45)</f>
        <v>0</v>
      </c>
      <c r="AJ45" s="29">
        <f t="array" ref="AJ45">IF(ISERROR(SUM(J45:L45)/B45),"",SUM(J45:L45)/B45)</f>
        <v>0</v>
      </c>
      <c r="AK45" s="29">
        <f t="array" ref="AK45">IF(ISERROR(SUM(O45:V45)/B45),"",SUM(O45:V45)/B45)</f>
        <v>0</v>
      </c>
      <c r="AL45" s="29">
        <f t="array" ref="AL45">IF(ISERROR(SUM(AA45)/B45),"",SUM(AA45)/B45)</f>
        <v>0</v>
      </c>
      <c r="AM45" s="29">
        <f t="array" ref="AM45">IF(ISERROR(AB45/B45),"",AB45/B45)</f>
        <v>0</v>
      </c>
      <c r="AN45" s="30"/>
      <c r="AO45" s="30"/>
    </row>
    <row r="46" spans="1:41" s="3" customFormat="1" ht="19.5" hidden="1" customHeight="1">
      <c r="A46" s="36">
        <v>3003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28">
        <f t="shared" si="1"/>
        <v>0</v>
      </c>
      <c r="AD46" s="36">
        <f t="shared" si="3"/>
        <v>0</v>
      </c>
      <c r="AE46" s="29" t="str">
        <f t="array" ref="AE46">IF(ISERROR(SUM(C46:D46)/B46),"",SUM(C46:D46)/B46)</f>
        <v/>
      </c>
      <c r="AF46" s="29" t="str">
        <f t="array" ref="AF46">IF(ISERROR(AD46/B46),"",AD46/B46)</f>
        <v/>
      </c>
      <c r="AG46" s="29" t="str">
        <f t="array" ref="AG46">IF(ISERROR(SUM(M46:N46,E46,W46:Z46)/B46),"",SUM(M46:N46,E46,W46:Z46)/B46)</f>
        <v/>
      </c>
      <c r="AH46" s="29" t="str">
        <f t="array" ref="AH46">IF(ISERROR(SUM(C46:D46)/B46),"",SUM(C46:D46)/B46)</f>
        <v/>
      </c>
      <c r="AI46" s="29" t="str">
        <f t="array" ref="AI46">IF(ISERROR(SUM(F46:I46)/B46),"",SUM(F46:I46)/B46)</f>
        <v/>
      </c>
      <c r="AJ46" s="29" t="str">
        <f t="array" ref="AJ46">IF(ISERROR(SUM(J46:L46)/B46),"",SUM(J46:L46)/B46)</f>
        <v/>
      </c>
      <c r="AK46" s="29" t="str">
        <f t="array" ref="AK46">IF(ISERROR(SUM(O46:V46)/B46),"",SUM(O46:V46)/B46)</f>
        <v/>
      </c>
      <c r="AL46" s="29" t="str">
        <f t="array" ref="AL46">IF(ISERROR(SUM(AA46)/B46),"",SUM(AA46)/B46)</f>
        <v/>
      </c>
      <c r="AM46" s="29" t="str">
        <f t="array" ref="AM46">IF(ISERROR(AB46/B46),"",AB46/B46)</f>
        <v/>
      </c>
      <c r="AN46" s="30"/>
      <c r="AO46" s="30"/>
    </row>
    <row r="47" spans="1:41" s="3" customFormat="1" ht="19.5" hidden="1" customHeight="1">
      <c r="A47" s="36">
        <v>3004</v>
      </c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28">
        <f t="shared" si="1"/>
        <v>0</v>
      </c>
      <c r="AD47" s="36">
        <f t="shared" si="3"/>
        <v>0</v>
      </c>
      <c r="AE47" s="29" t="str">
        <f t="array" ref="AE47">IF(ISERROR(SUM(C47:D47)/B47),"",SUM(C47:D47)/B47)</f>
        <v/>
      </c>
      <c r="AF47" s="29" t="str">
        <f t="array" ref="AF47">IF(ISERROR(AD47/B47),"",AD47/B47)</f>
        <v/>
      </c>
      <c r="AG47" s="29" t="str">
        <f t="array" ref="AG47">IF(ISERROR(SUM(M47:N47,E47,W47:Z47)/B47),"",SUM(M47:N47,E47,W47:Z47)/B47)</f>
        <v/>
      </c>
      <c r="AH47" s="29" t="str">
        <f t="array" ref="AH47">IF(ISERROR(SUM(C47:D47)/B47),"",SUM(C47:D47)/B47)</f>
        <v/>
      </c>
      <c r="AI47" s="29" t="str">
        <f t="array" ref="AI47">IF(ISERROR(SUM(F47:I47)/B47),"",SUM(F47:I47)/B47)</f>
        <v/>
      </c>
      <c r="AJ47" s="29" t="str">
        <f t="array" ref="AJ47">IF(ISERROR(SUM(J47:L47)/B47),"",SUM(J47:L47)/B47)</f>
        <v/>
      </c>
      <c r="AK47" s="29" t="str">
        <f t="array" ref="AK47">IF(ISERROR(SUM(O47:V47)/B47),"",SUM(O47:V47)/B47)</f>
        <v/>
      </c>
      <c r="AL47" s="29" t="str">
        <f t="array" ref="AL47">IF(ISERROR(SUM(AA47)/B47),"",SUM(AA47)/B47)</f>
        <v/>
      </c>
      <c r="AM47" s="29" t="str">
        <f t="array" ref="AM47">IF(ISERROR(AB47/B47),"",AB47/B47)</f>
        <v/>
      </c>
      <c r="AN47" s="30"/>
      <c r="AO47" s="30"/>
    </row>
    <row r="48" spans="1:41" s="3" customFormat="1" ht="19.5" hidden="1" customHeight="1">
      <c r="A48" s="36">
        <v>3602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28">
        <f t="shared" si="1"/>
        <v>0</v>
      </c>
      <c r="AD48" s="36">
        <f t="shared" si="3"/>
        <v>0</v>
      </c>
      <c r="AE48" s="29" t="str">
        <f t="array" ref="AE48">IF(ISERROR(SUM(C48:D48)/B48),"",SUM(C48:D48)/B48)</f>
        <v/>
      </c>
      <c r="AF48" s="29" t="str">
        <f t="array" ref="AF48">IF(ISERROR(AD48/B48),"",AD48/B48)</f>
        <v/>
      </c>
      <c r="AG48" s="29" t="str">
        <f t="array" ref="AG48">IF(ISERROR(SUM(M48:N48,E48,W48:Z48)/B48),"",SUM(M48:N48,E48,W48:Z48)/B48)</f>
        <v/>
      </c>
      <c r="AH48" s="29" t="str">
        <f t="array" ref="AH48">IF(ISERROR(SUM(C48:D48)/B48),"",SUM(C48:D48)/B48)</f>
        <v/>
      </c>
      <c r="AI48" s="29" t="str">
        <f t="array" ref="AI48">IF(ISERROR(SUM(F48:I48)/B48),"",SUM(F48:I48)/B48)</f>
        <v/>
      </c>
      <c r="AJ48" s="29" t="str">
        <f t="array" ref="AJ48">IF(ISERROR(SUM(J48:L48)/B48),"",SUM(J48:L48)/B48)</f>
        <v/>
      </c>
      <c r="AK48" s="29" t="str">
        <f t="array" ref="AK48">IF(ISERROR(SUM(O48:V48)/B48),"",SUM(O48:V48)/B48)</f>
        <v/>
      </c>
      <c r="AL48" s="29" t="str">
        <f t="array" ref="AL48">IF(ISERROR(SUM(AA48)/B48),"",SUM(AA48)/B48)</f>
        <v/>
      </c>
      <c r="AM48" s="29" t="str">
        <f t="array" ref="AM48">IF(ISERROR(AB48/B48),"",AB48/B48)</f>
        <v/>
      </c>
      <c r="AN48" s="30"/>
      <c r="AO48" s="30"/>
    </row>
    <row r="49" spans="1:41" s="3" customFormat="1" ht="19.5" hidden="1" customHeight="1">
      <c r="A49" s="36">
        <v>4501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28">
        <f t="shared" si="1"/>
        <v>0</v>
      </c>
      <c r="AD49" s="36">
        <f t="shared" si="3"/>
        <v>0</v>
      </c>
      <c r="AE49" s="29" t="str">
        <f t="array" ref="AE49">IF(ISERROR(SUM(C49:D49)/B49),"",SUM(C49:D49)/B49)</f>
        <v/>
      </c>
      <c r="AF49" s="29" t="str">
        <f t="array" ref="AF49">IF(ISERROR(AD49/B49),"",AD49/B49)</f>
        <v/>
      </c>
      <c r="AG49" s="29" t="str">
        <f t="array" ref="AG49">IF(ISERROR(SUM(M49:N49,E49,W49:Z49)/B49),"",SUM(M49:N49,E49,W49:Z49)/B49)</f>
        <v/>
      </c>
      <c r="AH49" s="29" t="str">
        <f t="array" ref="AH49">IF(ISERROR(SUM(C49:D49)/B49),"",SUM(C49:D49)/B49)</f>
        <v/>
      </c>
      <c r="AI49" s="29" t="str">
        <f t="array" ref="AI49">IF(ISERROR(SUM(F49:I49)/B49),"",SUM(F49:I49)/B49)</f>
        <v/>
      </c>
      <c r="AJ49" s="29" t="str">
        <f t="array" ref="AJ49">IF(ISERROR(SUM(J49:L49)/B49),"",SUM(J49:L49)/B49)</f>
        <v/>
      </c>
      <c r="AK49" s="29" t="str">
        <f t="array" ref="AK49">IF(ISERROR(SUM(O49:V49)/B49),"",SUM(O49:V49)/B49)</f>
        <v/>
      </c>
      <c r="AL49" s="29" t="str">
        <f t="array" ref="AL49">IF(ISERROR(SUM(AA49)/B49),"",SUM(AA49)/B49)</f>
        <v/>
      </c>
      <c r="AM49" s="29" t="str">
        <f t="array" ref="AM49">IF(ISERROR(AB49/B49),"",AB49/B49)</f>
        <v/>
      </c>
      <c r="AN49" s="30"/>
      <c r="AO49" s="30"/>
    </row>
    <row r="50" spans="1:41" s="3" customFormat="1" ht="19.5" hidden="1" customHeight="1">
      <c r="A50" s="36">
        <v>4502</v>
      </c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28">
        <f t="shared" si="1"/>
        <v>0</v>
      </c>
      <c r="AD50" s="36">
        <f t="shared" si="3"/>
        <v>0</v>
      </c>
      <c r="AE50" s="29" t="str">
        <f t="array" ref="AE50">IF(ISERROR(SUM(C50:D50)/B50),"",SUM(C50:D50)/B50)</f>
        <v/>
      </c>
      <c r="AF50" s="29" t="str">
        <f t="array" ref="AF50">IF(ISERROR(AD50/B50),"",AD50/B50)</f>
        <v/>
      </c>
      <c r="AG50" s="29" t="str">
        <f t="array" ref="AG50">IF(ISERROR(SUM(M50:N50,E50,W50:Z50)/B50),"",SUM(M50:N50,E50,W50:Z50)/B50)</f>
        <v/>
      </c>
      <c r="AH50" s="29" t="str">
        <f t="array" ref="AH50">IF(ISERROR(SUM(C50:D50)/B50),"",SUM(C50:D50)/B50)</f>
        <v/>
      </c>
      <c r="AI50" s="29" t="str">
        <f t="array" ref="AI50">IF(ISERROR(SUM(F50:I50)/B50),"",SUM(F50:I50)/B50)</f>
        <v/>
      </c>
      <c r="AJ50" s="29" t="str">
        <f t="array" ref="AJ50">IF(ISERROR(SUM(J50:L50)/B50),"",SUM(J50:L50)/B50)</f>
        <v/>
      </c>
      <c r="AK50" s="29" t="str">
        <f t="array" ref="AK50">IF(ISERROR(SUM(O50:V50)/B50),"",SUM(O50:V50)/B50)</f>
        <v/>
      </c>
      <c r="AL50" s="29" t="str">
        <f t="array" ref="AL50">IF(ISERROR(SUM(AA50)/B50),"",SUM(AA50)/B50)</f>
        <v/>
      </c>
      <c r="AM50" s="29" t="str">
        <f t="array" ref="AM50">IF(ISERROR(AB50/B50),"",AB50/B50)</f>
        <v/>
      </c>
      <c r="AN50" s="30"/>
      <c r="AO50" s="30"/>
    </row>
    <row r="51" spans="1:41" s="3" customFormat="1" ht="19.5" customHeight="1">
      <c r="A51" s="36">
        <v>4503</v>
      </c>
      <c r="B51" s="36">
        <f>720-SUM(M51:N51,W51:Z51,E51)</f>
        <v>690</v>
      </c>
      <c r="C51" s="36">
        <v>30</v>
      </c>
      <c r="D51" s="36">
        <v>0</v>
      </c>
      <c r="E51" s="36">
        <v>0</v>
      </c>
      <c r="F51" s="36">
        <v>0</v>
      </c>
      <c r="G51" s="36">
        <v>0</v>
      </c>
      <c r="H51" s="36">
        <v>0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  <c r="O51" s="36">
        <v>0</v>
      </c>
      <c r="P51" s="36">
        <v>0</v>
      </c>
      <c r="Q51" s="36">
        <v>0</v>
      </c>
      <c r="R51" s="36">
        <v>0</v>
      </c>
      <c r="S51" s="36">
        <v>0</v>
      </c>
      <c r="T51" s="36">
        <v>0</v>
      </c>
      <c r="U51" s="36">
        <v>0</v>
      </c>
      <c r="V51" s="36">
        <v>0</v>
      </c>
      <c r="W51" s="36">
        <v>30</v>
      </c>
      <c r="X51" s="36">
        <v>0</v>
      </c>
      <c r="Y51" s="36">
        <v>0</v>
      </c>
      <c r="Z51" s="36">
        <v>0</v>
      </c>
      <c r="AA51" s="36">
        <v>0</v>
      </c>
      <c r="AB51" s="36">
        <v>0</v>
      </c>
      <c r="AC51" s="28">
        <f t="shared" si="1"/>
        <v>30</v>
      </c>
      <c r="AD51" s="36">
        <f t="shared" si="3"/>
        <v>660</v>
      </c>
      <c r="AE51" s="29">
        <f t="array" ref="AE51">IF(ISERROR(SUM(C51:D51)/B51),"",SUM(C51:D51)/B51)</f>
        <v>4.3478260869565216E-2</v>
      </c>
      <c r="AF51" s="29">
        <f t="array" ref="AF51">IF(ISERROR(AD51/B51),"",AD51/B51)</f>
        <v>0.95652173913043481</v>
      </c>
      <c r="AG51" s="29">
        <f t="array" ref="AG51">IF(ISERROR(SUM(M51:N51,E51,W51:Z51)/B51),"",SUM(M51:N51,E51,W51:Z51)/B51)</f>
        <v>4.3478260869565216E-2</v>
      </c>
      <c r="AH51" s="29">
        <f t="array" ref="AH51">IF(ISERROR(SUM(C51:D51)/B51),"",SUM(C51:D51)/B51)</f>
        <v>4.3478260869565216E-2</v>
      </c>
      <c r="AI51" s="29">
        <f t="array" ref="AI51">IF(ISERROR(SUM(F51:I51)/B51),"",SUM(F51:I51)/B51)</f>
        <v>0</v>
      </c>
      <c r="AJ51" s="29">
        <f t="array" ref="AJ51">IF(ISERROR(SUM(J51:L51)/B51),"",SUM(J51:L51)/B51)</f>
        <v>0</v>
      </c>
      <c r="AK51" s="29">
        <f t="array" ref="AK51">IF(ISERROR(SUM(O51:V51)/B51),"",SUM(O51:V51)/B51)</f>
        <v>0</v>
      </c>
      <c r="AL51" s="29">
        <f t="array" ref="AL51">IF(ISERROR(SUM(AA51)/B51),"",SUM(AA51)/B51)</f>
        <v>0</v>
      </c>
      <c r="AM51" s="29">
        <f t="array" ref="AM51">IF(ISERROR(AB51/B51),"",AB51/B51)</f>
        <v>0</v>
      </c>
      <c r="AN51" s="30"/>
      <c r="AO51" s="30"/>
    </row>
    <row r="52" spans="1:41" s="3" customFormat="1" ht="19.5" customHeight="1">
      <c r="A52" s="36">
        <v>5001</v>
      </c>
      <c r="B52" s="36">
        <f>720-SUM(M52:N52,W52:Z52,E52)</f>
        <v>680</v>
      </c>
      <c r="C52" s="36">
        <v>0</v>
      </c>
      <c r="D52" s="36">
        <v>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>
        <v>0</v>
      </c>
      <c r="T52" s="36">
        <v>0</v>
      </c>
      <c r="U52" s="36">
        <v>0</v>
      </c>
      <c r="V52" s="36">
        <v>0</v>
      </c>
      <c r="W52" s="36">
        <v>0</v>
      </c>
      <c r="X52" s="36">
        <v>40</v>
      </c>
      <c r="Y52" s="36">
        <v>0</v>
      </c>
      <c r="Z52" s="36">
        <v>0</v>
      </c>
      <c r="AA52" s="36">
        <v>0</v>
      </c>
      <c r="AB52" s="36">
        <v>0</v>
      </c>
      <c r="AC52" s="28">
        <f t="shared" si="1"/>
        <v>0</v>
      </c>
      <c r="AD52" s="36">
        <f t="shared" si="3"/>
        <v>680</v>
      </c>
      <c r="AE52" s="29">
        <f t="array" ref="AE52">IF(ISERROR(SUM(C52:D52)/B52),"",SUM(C52:D52)/B52)</f>
        <v>0</v>
      </c>
      <c r="AF52" s="29">
        <f t="array" ref="AF52">IF(ISERROR(AD52/B52),"",AD52/B52)</f>
        <v>1</v>
      </c>
      <c r="AG52" s="29">
        <f t="array" ref="AG52">IF(ISERROR(SUM(M52:N52,E52,W52:Z52)/B52),"",SUM(M52:N52,E52,W52:Z52)/B52)</f>
        <v>5.8823529411764705E-2</v>
      </c>
      <c r="AH52" s="29">
        <f t="array" ref="AH52">IF(ISERROR(SUM(C52:D52)/B52),"",SUM(C52:D52)/B52)</f>
        <v>0</v>
      </c>
      <c r="AI52" s="29">
        <f t="array" ref="AI52">IF(ISERROR(SUM(F52:I52)/B52),"",SUM(F52:I52)/B52)</f>
        <v>0</v>
      </c>
      <c r="AJ52" s="29">
        <f t="array" ref="AJ52">IF(ISERROR(SUM(J52:L52)/B52),"",SUM(J52:L52)/B52)</f>
        <v>0</v>
      </c>
      <c r="AK52" s="29">
        <f t="array" ref="AK52">IF(ISERROR(SUM(O52:V52)/B52),"",SUM(O52:V52)/B52)</f>
        <v>0</v>
      </c>
      <c r="AL52" s="29">
        <f t="array" ref="AL52">IF(ISERROR(SUM(AA52)/B52),"",SUM(AA52)/B52)</f>
        <v>0</v>
      </c>
      <c r="AM52" s="29">
        <f t="array" ref="AM52">IF(ISERROR(AB52/B52),"",AB52/B52)</f>
        <v>0</v>
      </c>
      <c r="AN52" s="30"/>
      <c r="AO52" s="30"/>
    </row>
    <row r="53" spans="1:41" s="3" customFormat="1" ht="19.5" hidden="1" customHeight="1">
      <c r="A53" s="36">
        <v>5002</v>
      </c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28">
        <f t="shared" si="1"/>
        <v>0</v>
      </c>
      <c r="AD53" s="36">
        <f t="shared" si="3"/>
        <v>0</v>
      </c>
      <c r="AE53" s="29" t="str">
        <f t="array" ref="AE53">IF(ISERROR(SUM(C53:D53)/B53),"",SUM(C53:D53)/B53)</f>
        <v/>
      </c>
      <c r="AF53" s="29" t="str">
        <f t="array" ref="AF53">IF(ISERROR(AD53/B53),"",AD53/B53)</f>
        <v/>
      </c>
      <c r="AG53" s="29" t="str">
        <f t="array" ref="AG53">IF(ISERROR(SUM(M53:N53,E53,W53:Z53)/B53),"",SUM(M53:N53,E53,W53:Z53)/B53)</f>
        <v/>
      </c>
      <c r="AH53" s="29" t="str">
        <f t="array" ref="AH53">IF(ISERROR(SUM(C53:D53)/B53),"",SUM(C53:D53)/B53)</f>
        <v/>
      </c>
      <c r="AI53" s="29" t="str">
        <f t="array" ref="AI53">IF(ISERROR(SUM(F53:I53)/B53),"",SUM(F53:I53)/B53)</f>
        <v/>
      </c>
      <c r="AJ53" s="29" t="str">
        <f t="array" ref="AJ53">IF(ISERROR(SUM(J53:L53)/B53),"",SUM(J53:L53)/B53)</f>
        <v/>
      </c>
      <c r="AK53" s="29" t="str">
        <f t="array" ref="AK53">IF(ISERROR(SUM(O53:V53)/B53),"",SUM(O53:V53)/B53)</f>
        <v/>
      </c>
      <c r="AL53" s="29" t="str">
        <f t="array" ref="AL53">IF(ISERROR(SUM(AA53)/B53),"",SUM(AA53)/B53)</f>
        <v/>
      </c>
      <c r="AM53" s="29" t="str">
        <f t="array" ref="AM53">IF(ISERROR(AB53/B53),"",AB53/B53)</f>
        <v/>
      </c>
      <c r="AN53" s="30"/>
      <c r="AO53" s="30"/>
    </row>
    <row r="54" spans="1:41" s="3" customFormat="1" ht="19.5" customHeight="1">
      <c r="A54" s="36">
        <v>5003</v>
      </c>
      <c r="B54" s="36">
        <f>720-SUM(M54:N54,W54:Z54,E54)</f>
        <v>510</v>
      </c>
      <c r="C54" s="36">
        <v>0</v>
      </c>
      <c r="D54" s="36">
        <v>0</v>
      </c>
      <c r="E54" s="36">
        <v>0</v>
      </c>
      <c r="F54" s="36">
        <v>0</v>
      </c>
      <c r="G54" s="36">
        <v>0</v>
      </c>
      <c r="H54" s="36">
        <v>0</v>
      </c>
      <c r="I54" s="36">
        <v>0</v>
      </c>
      <c r="J54" s="36">
        <v>0</v>
      </c>
      <c r="K54" s="36">
        <v>0</v>
      </c>
      <c r="L54" s="36">
        <v>0</v>
      </c>
      <c r="M54" s="36">
        <v>0</v>
      </c>
      <c r="N54" s="36">
        <v>0</v>
      </c>
      <c r="O54" s="36">
        <v>0</v>
      </c>
      <c r="P54" s="36">
        <v>0</v>
      </c>
      <c r="Q54" s="36">
        <v>0</v>
      </c>
      <c r="R54" s="36">
        <v>0</v>
      </c>
      <c r="S54" s="36">
        <v>0</v>
      </c>
      <c r="T54" s="36">
        <v>0</v>
      </c>
      <c r="U54" s="36">
        <v>0</v>
      </c>
      <c r="V54" s="36">
        <v>0</v>
      </c>
      <c r="W54" s="36">
        <v>0</v>
      </c>
      <c r="X54" s="36">
        <v>30</v>
      </c>
      <c r="Y54" s="36">
        <v>0</v>
      </c>
      <c r="Z54" s="36">
        <v>180</v>
      </c>
      <c r="AA54" s="36">
        <v>0</v>
      </c>
      <c r="AB54" s="36">
        <v>0</v>
      </c>
      <c r="AC54" s="28">
        <f t="shared" si="1"/>
        <v>0</v>
      </c>
      <c r="AD54" s="36">
        <f t="shared" si="3"/>
        <v>510</v>
      </c>
      <c r="AE54" s="29">
        <f t="array" ref="AE54">IF(ISERROR(SUM(C54:D54)/B54),"",SUM(C54:D54)/B54)</f>
        <v>0</v>
      </c>
      <c r="AF54" s="29">
        <f t="array" ref="AF54">IF(ISERROR(AD54/B54),"",AD54/B54)</f>
        <v>1</v>
      </c>
      <c r="AG54" s="29">
        <f t="array" ref="AG54">IF(ISERROR(SUM(M54:N54,E54,W54:Z54)/B54),"",SUM(M54:N54,E54,W54:Z54)/B54)</f>
        <v>0.41176470588235292</v>
      </c>
      <c r="AH54" s="29">
        <f t="array" ref="AH54">IF(ISERROR(SUM(C54:D54)/B54),"",SUM(C54:D54)/B54)</f>
        <v>0</v>
      </c>
      <c r="AI54" s="29">
        <f t="array" ref="AI54">IF(ISERROR(SUM(F54:I54)/B54),"",SUM(F54:I54)/B54)</f>
        <v>0</v>
      </c>
      <c r="AJ54" s="29">
        <f t="array" ref="AJ54">IF(ISERROR(SUM(J54:L54)/B54),"",SUM(J54:L54)/B54)</f>
        <v>0</v>
      </c>
      <c r="AK54" s="29">
        <f t="array" ref="AK54">IF(ISERROR(SUM(O54:V54)/B54),"",SUM(O54:V54)/B54)</f>
        <v>0</v>
      </c>
      <c r="AL54" s="29">
        <f t="array" ref="AL54">IF(ISERROR(SUM(AA54)/B54),"",SUM(AA54)/B54)</f>
        <v>0</v>
      </c>
      <c r="AM54" s="29">
        <f t="array" ref="AM54">IF(ISERROR(AB54/B54),"",AB54/B54)</f>
        <v>0</v>
      </c>
      <c r="AN54" s="30"/>
      <c r="AO54" s="30"/>
    </row>
    <row r="55" spans="1:41" s="3" customFormat="1" ht="19.5" hidden="1" customHeight="1">
      <c r="A55" s="36">
        <v>6502</v>
      </c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28">
        <f t="shared" si="1"/>
        <v>0</v>
      </c>
      <c r="AD55" s="36">
        <f t="shared" si="3"/>
        <v>0</v>
      </c>
      <c r="AE55" s="29" t="str">
        <f t="array" ref="AE55">IF(ISERROR(SUM(C55:D55)/B55),"",SUM(C55:D55)/B55)</f>
        <v/>
      </c>
      <c r="AF55" s="29" t="str">
        <f t="array" ref="AF55">IF(ISERROR(AD55/B55),"",AD55/B55)</f>
        <v/>
      </c>
      <c r="AG55" s="29" t="str">
        <f t="array" ref="AG55">IF(ISERROR(SUM(M55:N55,E55,W55:Z55)/B55),"",SUM(M55:N55,E55,W55:Z55)/B55)</f>
        <v/>
      </c>
      <c r="AH55" s="29" t="str">
        <f t="array" ref="AH55">IF(ISERROR(SUM(C55:D55)/B55),"",SUM(C55:D55)/B55)</f>
        <v/>
      </c>
      <c r="AI55" s="29" t="str">
        <f t="array" ref="AI55">IF(ISERROR(SUM(F55:I55)/B55),"",SUM(F55:I55)/B55)</f>
        <v/>
      </c>
      <c r="AJ55" s="29" t="str">
        <f t="array" ref="AJ55">IF(ISERROR(SUM(J55:L55)/B55),"",SUM(J55:L55)/B55)</f>
        <v/>
      </c>
      <c r="AK55" s="29" t="str">
        <f t="array" ref="AK55">IF(ISERROR(SUM(O55:V55)/B55),"",SUM(O55:V55)/B55)</f>
        <v/>
      </c>
      <c r="AL55" s="29" t="str">
        <f t="array" ref="AL55">IF(ISERROR(SUM(AA55)/B55),"",SUM(AA55)/B55)</f>
        <v/>
      </c>
      <c r="AM55" s="29" t="str">
        <f t="array" ref="AM55">IF(ISERROR(AB55/B55),"",AB55/B55)</f>
        <v/>
      </c>
      <c r="AN55" s="30"/>
      <c r="AO55" s="30"/>
    </row>
    <row r="56" spans="1:41" s="3" customFormat="1" ht="19.5" hidden="1" customHeight="1">
      <c r="A56" s="36">
        <v>6503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28">
        <f t="shared" si="1"/>
        <v>0</v>
      </c>
      <c r="AD56" s="36">
        <f t="shared" si="3"/>
        <v>0</v>
      </c>
      <c r="AE56" s="29" t="str">
        <f t="array" ref="AE56">IF(ISERROR(SUM(C56:D56)/B56),"",SUM(C56:D56)/B56)</f>
        <v/>
      </c>
      <c r="AF56" s="29" t="str">
        <f t="array" ref="AF56">IF(ISERROR(AD56/B56),"",AD56/B56)</f>
        <v/>
      </c>
      <c r="AG56" s="29" t="str">
        <f t="array" ref="AG56">IF(ISERROR(SUM(M56:N56,E56,W56:Z56)/B56),"",SUM(M56:N56,E56,W56:Z56)/B56)</f>
        <v/>
      </c>
      <c r="AH56" s="29" t="str">
        <f t="array" ref="AH56">IF(ISERROR(SUM(C56:D56)/B56),"",SUM(C56:D56)/B56)</f>
        <v/>
      </c>
      <c r="AI56" s="29" t="str">
        <f t="array" ref="AI56">IF(ISERROR(SUM(F56:I56)/B56),"",SUM(F56:I56)/B56)</f>
        <v/>
      </c>
      <c r="AJ56" s="29" t="str">
        <f t="array" ref="AJ56">IF(ISERROR(SUM(J56:L56)/B56),"",SUM(J56:L56)/B56)</f>
        <v/>
      </c>
      <c r="AK56" s="29" t="str">
        <f t="array" ref="AK56">IF(ISERROR(SUM(O56:V56)/B56),"",SUM(O56:V56)/B56)</f>
        <v/>
      </c>
      <c r="AL56" s="29" t="str">
        <f t="array" ref="AL56">IF(ISERROR(SUM(AA56)/B56),"",SUM(AA56)/B56)</f>
        <v/>
      </c>
      <c r="AM56" s="29" t="str">
        <f t="array" ref="AM56">IF(ISERROR(AB56/B56),"",AB56/B56)</f>
        <v/>
      </c>
      <c r="AN56" s="30"/>
      <c r="AO56" s="30"/>
    </row>
    <row r="57" spans="1:41" s="3" customFormat="1" ht="19.5" hidden="1" customHeight="1">
      <c r="A57" s="36">
        <v>6504</v>
      </c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28">
        <f t="shared" si="1"/>
        <v>0</v>
      </c>
      <c r="AD57" s="36">
        <f t="shared" si="3"/>
        <v>0</v>
      </c>
      <c r="AE57" s="29" t="str">
        <f t="array" ref="AE57">IF(ISERROR(SUM(C57:D57)/B57),"",SUM(C57:D57)/B57)</f>
        <v/>
      </c>
      <c r="AF57" s="29" t="str">
        <f t="array" ref="AF57">IF(ISERROR(AD57/B57),"",AD57/B57)</f>
        <v/>
      </c>
      <c r="AG57" s="29" t="str">
        <f t="array" ref="AG57">IF(ISERROR(SUM(M57:N57,E57,W57:Z57)/B57),"",SUM(M57:N57,E57,W57:Z57)/B57)</f>
        <v/>
      </c>
      <c r="AH57" s="29" t="str">
        <f t="array" ref="AH57">IF(ISERROR(SUM(C57:D57)/B57),"",SUM(C57:D57)/B57)</f>
        <v/>
      </c>
      <c r="AI57" s="29" t="str">
        <f t="array" ref="AI57">IF(ISERROR(SUM(F57:I57)/B57),"",SUM(F57:I57)/B57)</f>
        <v/>
      </c>
      <c r="AJ57" s="29" t="str">
        <f t="array" ref="AJ57">IF(ISERROR(SUM(J57:L57)/B57),"",SUM(J57:L57)/B57)</f>
        <v/>
      </c>
      <c r="AK57" s="29" t="str">
        <f t="array" ref="AK57">IF(ISERROR(SUM(O57:V57)/B57),"",SUM(O57:V57)/B57)</f>
        <v/>
      </c>
      <c r="AL57" s="29" t="str">
        <f t="array" ref="AL57">IF(ISERROR(SUM(AA57)/B57),"",SUM(AA57)/B57)</f>
        <v/>
      </c>
      <c r="AM57" s="29" t="str">
        <f t="array" ref="AM57">IF(ISERROR(AB57/B57),"",AB57/B57)</f>
        <v/>
      </c>
      <c r="AN57" s="30"/>
      <c r="AO57" s="30"/>
    </row>
    <row r="58" spans="1:41" s="3" customFormat="1" ht="19.5" hidden="1" customHeight="1">
      <c r="A58" s="36">
        <v>18501</v>
      </c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28">
        <f t="shared" si="1"/>
        <v>0</v>
      </c>
      <c r="AD58" s="36">
        <f t="shared" si="3"/>
        <v>0</v>
      </c>
      <c r="AE58" s="29" t="str">
        <f t="array" ref="AE58">IF(ISERROR(SUM(C58:D58)/B58),"",SUM(C58:D58)/B58)</f>
        <v/>
      </c>
      <c r="AF58" s="29" t="str">
        <f t="array" ref="AF58">IF(ISERROR(AD58/B58),"",AD58/B58)</f>
        <v/>
      </c>
      <c r="AG58" s="29" t="str">
        <f t="array" ref="AG58">IF(ISERROR(SUM(M58:N58,E58,W58:Z58)/B58),"",SUM(M58:N58,E58,W58:Z58)/B58)</f>
        <v/>
      </c>
      <c r="AH58" s="29" t="str">
        <f t="array" ref="AH58">IF(ISERROR(SUM(C58:D58)/B58),"",SUM(C58:D58)/B58)</f>
        <v/>
      </c>
      <c r="AI58" s="29" t="str">
        <f t="array" ref="AI58">IF(ISERROR(SUM(F58:I58)/B58),"",SUM(F58:I58)/B58)</f>
        <v/>
      </c>
      <c r="AJ58" s="29" t="str">
        <f t="array" ref="AJ58">IF(ISERROR(SUM(J58:L58)/B58),"",SUM(J58:L58)/B58)</f>
        <v/>
      </c>
      <c r="AK58" s="29" t="str">
        <f t="array" ref="AK58">IF(ISERROR(SUM(O58:V58)/B58),"",SUM(O58:V58)/B58)</f>
        <v/>
      </c>
      <c r="AL58" s="29" t="str">
        <f t="array" ref="AL58">IF(ISERROR(SUM(AA58)/B58),"",SUM(AA58)/B58)</f>
        <v/>
      </c>
      <c r="AM58" s="29" t="str">
        <f t="array" ref="AM58">IF(ISERROR(AB58/B58),"",AB58/B58)</f>
        <v/>
      </c>
      <c r="AN58" s="30"/>
      <c r="AO58" s="30"/>
    </row>
    <row r="59" spans="1:41" s="3" customFormat="1" ht="19.5" hidden="1" customHeight="1">
      <c r="A59" s="36">
        <v>18502</v>
      </c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28">
        <f t="shared" si="1"/>
        <v>0</v>
      </c>
      <c r="AD59" s="36">
        <f t="shared" si="3"/>
        <v>0</v>
      </c>
      <c r="AE59" s="29" t="str">
        <f t="array" ref="AE59">IF(ISERROR(SUM(C59:D59)/B59),"",SUM(C59:D59)/B59)</f>
        <v/>
      </c>
      <c r="AF59" s="29" t="str">
        <f t="array" ref="AF59">IF(ISERROR(AD59/B59),"",AD59/B59)</f>
        <v/>
      </c>
      <c r="AG59" s="29" t="str">
        <f t="array" ref="AG59">IF(ISERROR(SUM(M59:N59,E59,W59:Z59)/B59),"",SUM(M59:N59,E59,W59:Z59)/B59)</f>
        <v/>
      </c>
      <c r="AH59" s="29" t="str">
        <f t="array" ref="AH59">IF(ISERROR(SUM(C59:D59)/B59),"",SUM(C59:D59)/B59)</f>
        <v/>
      </c>
      <c r="AI59" s="29" t="str">
        <f t="array" ref="AI59">IF(ISERROR(SUM(F59:I59)/B59),"",SUM(F59:I59)/B59)</f>
        <v/>
      </c>
      <c r="AJ59" s="29" t="str">
        <f t="array" ref="AJ59">IF(ISERROR(SUM(J59:L59)/B59),"",SUM(J59:L59)/B59)</f>
        <v/>
      </c>
      <c r="AK59" s="29" t="str">
        <f t="array" ref="AK59">IF(ISERROR(SUM(O59:V59)/B59),"",SUM(O59:V59)/B59)</f>
        <v/>
      </c>
      <c r="AL59" s="29" t="str">
        <f t="array" ref="AL59">IF(ISERROR(SUM(AA59)/B59),"",SUM(AA59)/B59)</f>
        <v/>
      </c>
      <c r="AM59" s="29" t="str">
        <f t="array" ref="AM59">IF(ISERROR(AB59/B59),"",AB59/B59)</f>
        <v/>
      </c>
      <c r="AN59" s="30"/>
      <c r="AO59" s="30"/>
    </row>
    <row r="60" spans="1:41" s="3" customFormat="1" ht="19.5" hidden="1" customHeight="1">
      <c r="A60" s="36">
        <v>13001</v>
      </c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28">
        <f t="shared" si="1"/>
        <v>0</v>
      </c>
      <c r="AD60" s="36">
        <f t="shared" si="3"/>
        <v>0</v>
      </c>
      <c r="AE60" s="29" t="str">
        <f t="array" ref="AE60">IF(ISERROR(SUM(C60:D60)/B60),"",SUM(C60:D60)/B60)</f>
        <v/>
      </c>
      <c r="AF60" s="29" t="str">
        <f t="array" ref="AF60">IF(ISERROR(AD60/B60),"",AD60/B60)</f>
        <v/>
      </c>
      <c r="AG60" s="29" t="str">
        <f t="array" ref="AG60">IF(ISERROR(SUM(M60:N60,E60,W60:Z60)/B60),"",SUM(M60:N60,E60,W60:Z60)/B60)</f>
        <v/>
      </c>
      <c r="AH60" s="29" t="str">
        <f t="array" ref="AH60">IF(ISERROR(SUM(C60:D60)/B60),"",SUM(C60:D60)/B60)</f>
        <v/>
      </c>
      <c r="AI60" s="29" t="str">
        <f t="array" ref="AI60">IF(ISERROR(SUM(F60:I60)/B60),"",SUM(F60:I60)/B60)</f>
        <v/>
      </c>
      <c r="AJ60" s="29" t="str">
        <f t="array" ref="AJ60">IF(ISERROR(SUM(J60:L60)/B60),"",SUM(J60:L60)/B60)</f>
        <v/>
      </c>
      <c r="AK60" s="29" t="str">
        <f t="array" ref="AK60">IF(ISERROR(SUM(O60:V60)/B60),"",SUM(O60:V60)/B60)</f>
        <v/>
      </c>
      <c r="AL60" s="29" t="str">
        <f t="array" ref="AL60">IF(ISERROR(SUM(AA60)/B60),"",SUM(AA60)/B60)</f>
        <v/>
      </c>
      <c r="AM60" s="29" t="str">
        <f t="array" ref="AM60">IF(ISERROR(AB60/B60),"",AB60/B60)</f>
        <v/>
      </c>
      <c r="AN60" s="30"/>
      <c r="AO60" s="30"/>
    </row>
    <row r="61" spans="1:41" s="3" customFormat="1" ht="19.5" hidden="1" customHeight="1">
      <c r="A61" s="36">
        <v>13002</v>
      </c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28">
        <f t="shared" si="1"/>
        <v>0</v>
      </c>
      <c r="AD61" s="36">
        <f t="shared" si="3"/>
        <v>0</v>
      </c>
      <c r="AE61" s="29" t="str">
        <f t="array" ref="AE61">IF(ISERROR(SUM(C61:D61)/B61),"",SUM(C61:D61)/B61)</f>
        <v/>
      </c>
      <c r="AF61" s="29" t="str">
        <f t="array" ref="AF61">IF(ISERROR(AD61/B61),"",AD61/B61)</f>
        <v/>
      </c>
      <c r="AG61" s="29" t="str">
        <f t="array" ref="AG61">IF(ISERROR(SUM(M61:N61,E61,W61:Z61)/B61),"",SUM(M61:N61,E61,W61:Z61)/B61)</f>
        <v/>
      </c>
      <c r="AH61" s="29" t="str">
        <f t="array" ref="AH61">IF(ISERROR(SUM(C61:D61)/B61),"",SUM(C61:D61)/B61)</f>
        <v/>
      </c>
      <c r="AI61" s="29" t="str">
        <f t="array" ref="AI61">IF(ISERROR(SUM(F61:I61)/B61),"",SUM(F61:I61)/B61)</f>
        <v/>
      </c>
      <c r="AJ61" s="29" t="str">
        <f t="array" ref="AJ61">IF(ISERROR(SUM(J61:L61)/B61),"",SUM(J61:L61)/B61)</f>
        <v/>
      </c>
      <c r="AK61" s="29" t="str">
        <f t="array" ref="AK61">IF(ISERROR(SUM(O61:V61)/B61),"",SUM(O61:V61)/B61)</f>
        <v/>
      </c>
      <c r="AL61" s="29" t="str">
        <f t="array" ref="AL61">IF(ISERROR(SUM(AA61)/B61),"",SUM(AA61)/B61)</f>
        <v/>
      </c>
      <c r="AM61" s="29" t="str">
        <f t="array" ref="AM61">IF(ISERROR(AB61/B61),"",AB61/B61)</f>
        <v/>
      </c>
      <c r="AN61" s="30"/>
      <c r="AO61" s="30"/>
    </row>
    <row r="62" spans="1:41" ht="15.75">
      <c r="A62" s="16" t="s">
        <v>49</v>
      </c>
      <c r="B62" s="17">
        <f>SUM(B35:B61)</f>
        <v>2540</v>
      </c>
      <c r="C62" s="18">
        <f t="shared" ref="C62:AD62" si="4">SUM(C35:C61)</f>
        <v>45</v>
      </c>
      <c r="D62" s="18">
        <f t="shared" si="4"/>
        <v>0</v>
      </c>
      <c r="E62" s="18">
        <f t="shared" si="4"/>
        <v>0</v>
      </c>
      <c r="F62" s="18">
        <f t="shared" si="4"/>
        <v>0</v>
      </c>
      <c r="G62" s="18">
        <f t="shared" si="4"/>
        <v>0</v>
      </c>
      <c r="H62" s="18">
        <f t="shared" si="4"/>
        <v>0</v>
      </c>
      <c r="I62" s="18">
        <f t="shared" si="4"/>
        <v>0</v>
      </c>
      <c r="J62" s="18">
        <f t="shared" si="4"/>
        <v>0</v>
      </c>
      <c r="K62" s="18">
        <f t="shared" si="4"/>
        <v>0</v>
      </c>
      <c r="L62" s="17">
        <f t="shared" si="4"/>
        <v>0</v>
      </c>
      <c r="M62" s="17">
        <f t="shared" si="4"/>
        <v>0</v>
      </c>
      <c r="N62" s="17">
        <f t="shared" si="4"/>
        <v>0</v>
      </c>
      <c r="O62" s="17">
        <f t="shared" si="4"/>
        <v>0</v>
      </c>
      <c r="P62" s="17">
        <f t="shared" si="4"/>
        <v>0</v>
      </c>
      <c r="Q62" s="17">
        <f t="shared" si="4"/>
        <v>0</v>
      </c>
      <c r="R62" s="17">
        <f t="shared" si="4"/>
        <v>0</v>
      </c>
      <c r="S62" s="17">
        <f t="shared" si="4"/>
        <v>0</v>
      </c>
      <c r="T62" s="17">
        <f t="shared" si="4"/>
        <v>0</v>
      </c>
      <c r="U62" s="17">
        <f t="shared" si="4"/>
        <v>0</v>
      </c>
      <c r="V62" s="17">
        <f t="shared" si="4"/>
        <v>0</v>
      </c>
      <c r="W62" s="17">
        <f t="shared" si="4"/>
        <v>90</v>
      </c>
      <c r="X62" s="17">
        <f t="shared" si="4"/>
        <v>70</v>
      </c>
      <c r="Y62" s="17">
        <f t="shared" si="4"/>
        <v>0</v>
      </c>
      <c r="Z62" s="17">
        <f t="shared" si="4"/>
        <v>180</v>
      </c>
      <c r="AA62" s="17">
        <f t="shared" si="4"/>
        <v>0</v>
      </c>
      <c r="AB62" s="18">
        <f t="shared" si="4"/>
        <v>0</v>
      </c>
      <c r="AC62" s="28">
        <f t="shared" si="1"/>
        <v>45</v>
      </c>
      <c r="AD62" s="18">
        <f t="shared" si="4"/>
        <v>2495</v>
      </c>
      <c r="AE62" s="29">
        <f t="array" ref="AE62">IF(ISERROR(SUM(C62:D62)/B62),"",SUM(C62:D62)/B62)</f>
        <v>1.7716535433070866E-2</v>
      </c>
      <c r="AF62" s="29">
        <f t="array" ref="AF62">IF(ISERROR(AD62/B62),"",AD62/B62)</f>
        <v>0.98228346456692917</v>
      </c>
      <c r="AG62" s="29">
        <f t="array" ref="AG62">IF(ISERROR(SUM(M62:N62,E62,W62:Z62)/B62),"",SUM(M62:N62,E62,W62:Z62)/B62)</f>
        <v>0.13385826771653545</v>
      </c>
      <c r="AH62" s="29">
        <f t="array" ref="AH62">IF(ISERROR(SUM(C62:D62)/B62),"",SUM(C62:D62)/B62)</f>
        <v>1.7716535433070866E-2</v>
      </c>
      <c r="AI62" s="29">
        <f t="array" ref="AI62">IF(ISERROR(SUM(F62:I62)/B62),"",SUM(F62:I62)/B62)</f>
        <v>0</v>
      </c>
      <c r="AJ62" s="29">
        <f t="array" ref="AJ62">IF(ISERROR(SUM(J62:L62)/B62),"",SUM(J62:L62)/B62)</f>
        <v>0</v>
      </c>
      <c r="AK62" s="29">
        <f t="array" ref="AK62">IF(ISERROR(SUM(O62:V62)/B62),"",SUM(O62:V62)/B62)</f>
        <v>0</v>
      </c>
      <c r="AL62" s="29">
        <f t="array" ref="AL62">IF(ISERROR(SUM(AA62)/B62),"",SUM(AA62)/B62)</f>
        <v>0</v>
      </c>
      <c r="AM62" s="29">
        <f t="array" ref="AM62">IF(ISERROR(AB62/B62),"",AB62/B62)</f>
        <v>0</v>
      </c>
      <c r="AN62" s="31"/>
      <c r="AO62" s="31"/>
    </row>
    <row r="63" spans="1:41" ht="15.75">
      <c r="A63" s="19" t="s">
        <v>50</v>
      </c>
      <c r="B63" s="20">
        <f>+B62+B34</f>
        <v>3868</v>
      </c>
      <c r="C63" s="20">
        <f>C62+C34</f>
        <v>45</v>
      </c>
      <c r="D63" s="20">
        <f>D62+D34</f>
        <v>0</v>
      </c>
      <c r="E63" s="20">
        <f t="shared" ref="E63:AD63" si="5">E62+E34</f>
        <v>0</v>
      </c>
      <c r="F63" s="20">
        <f t="shared" si="5"/>
        <v>0</v>
      </c>
      <c r="G63" s="20">
        <f t="shared" si="5"/>
        <v>0</v>
      </c>
      <c r="H63" s="20">
        <f t="shared" si="5"/>
        <v>0</v>
      </c>
      <c r="I63" s="20">
        <f t="shared" si="5"/>
        <v>0</v>
      </c>
      <c r="J63" s="20">
        <f t="shared" si="5"/>
        <v>0</v>
      </c>
      <c r="K63" s="20">
        <f t="shared" si="5"/>
        <v>0</v>
      </c>
      <c r="L63" s="20">
        <f t="shared" si="5"/>
        <v>0</v>
      </c>
      <c r="M63" s="20">
        <f t="shared" si="5"/>
        <v>0</v>
      </c>
      <c r="N63" s="20">
        <f t="shared" si="5"/>
        <v>0</v>
      </c>
      <c r="O63" s="20">
        <f t="shared" si="5"/>
        <v>0</v>
      </c>
      <c r="P63" s="20">
        <f t="shared" si="5"/>
        <v>0</v>
      </c>
      <c r="Q63" s="20">
        <f t="shared" si="5"/>
        <v>0</v>
      </c>
      <c r="R63" s="20">
        <f t="shared" si="5"/>
        <v>0</v>
      </c>
      <c r="S63" s="20">
        <f t="shared" si="5"/>
        <v>0</v>
      </c>
      <c r="T63" s="20">
        <f t="shared" si="5"/>
        <v>0</v>
      </c>
      <c r="U63" s="20">
        <f t="shared" si="5"/>
        <v>0</v>
      </c>
      <c r="V63" s="20">
        <f t="shared" si="5"/>
        <v>0</v>
      </c>
      <c r="W63" s="20">
        <f t="shared" si="5"/>
        <v>90</v>
      </c>
      <c r="X63" s="20">
        <f t="shared" si="5"/>
        <v>182</v>
      </c>
      <c r="Y63" s="20">
        <f t="shared" si="5"/>
        <v>0</v>
      </c>
      <c r="Z63" s="20">
        <f t="shared" si="5"/>
        <v>180</v>
      </c>
      <c r="AA63" s="20">
        <f t="shared" si="5"/>
        <v>0</v>
      </c>
      <c r="AB63" s="20">
        <f t="shared" si="5"/>
        <v>0</v>
      </c>
      <c r="AC63" s="28">
        <f t="shared" si="1"/>
        <v>45</v>
      </c>
      <c r="AD63" s="20">
        <f t="shared" si="5"/>
        <v>3823</v>
      </c>
      <c r="AE63" s="29">
        <f t="array" ref="AE63">IF(ISERROR(SUM(C63:D63)/B63),"",SUM(C63:D63)/B63)</f>
        <v>1.1633919338159255E-2</v>
      </c>
      <c r="AF63" s="29">
        <f t="array" ref="AF63">IF(ISERROR(AD63/B63),"",AD63/B63)</f>
        <v>0.98836608066184073</v>
      </c>
      <c r="AG63" s="29">
        <f t="array" ref="AG63">IF(ISERROR(SUM(M63:N63,E63,W63:Z63)/B63),"",SUM(M63:N63,E63,W63:Z63)/B63)</f>
        <v>0.11685625646328852</v>
      </c>
      <c r="AH63" s="29">
        <f t="array" ref="AH63">IF(ISERROR(SUM(C63:D63)/B63),"",SUM(C63:D63)/B63)</f>
        <v>1.1633919338159255E-2</v>
      </c>
      <c r="AI63" s="29">
        <f t="array" ref="AI63">IF(ISERROR(SUM(F63:I63)/B63),"",SUM(F63:I63)/B63)</f>
        <v>0</v>
      </c>
      <c r="AJ63" s="29">
        <f t="array" ref="AJ63">IF(ISERROR(SUM(J63:L63)/B63),"",SUM(J63:L63)/B63)</f>
        <v>0</v>
      </c>
      <c r="AK63" s="29">
        <f t="array" ref="AK63">IF(ISERROR(SUM(O63:V63)/B63),"",SUM(O63:V63)/B63)</f>
        <v>0</v>
      </c>
      <c r="AL63" s="29">
        <f t="array" ref="AL63">IF(ISERROR(SUM(AA63)/B63),"",SUM(AA63)/B63)</f>
        <v>0</v>
      </c>
      <c r="AM63" s="29">
        <f t="array" ref="AM63">IF(ISERROR(AB63/B63),"",AB63/B63)</f>
        <v>0</v>
      </c>
      <c r="AN63" s="31"/>
      <c r="AO63" s="31"/>
    </row>
    <row r="64" spans="1:41" ht="43.5" customHeight="1">
      <c r="A64" s="87" t="s">
        <v>51</v>
      </c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  <c r="AE64" s="88"/>
      <c r="AF64" s="88"/>
      <c r="AG64" s="88"/>
      <c r="AH64" s="88"/>
      <c r="AI64" s="88"/>
      <c r="AJ64" s="88"/>
      <c r="AK64" s="88"/>
      <c r="AL64" s="88"/>
      <c r="AM64" s="89"/>
      <c r="AN64" s="31"/>
      <c r="AO64" s="31"/>
    </row>
    <row r="65" spans="1:41" ht="43.5" customHeight="1">
      <c r="A65" s="90"/>
      <c r="B65" s="91"/>
      <c r="C65" s="91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  <c r="AC65" s="91"/>
      <c r="AD65" s="91"/>
      <c r="AE65" s="91"/>
      <c r="AF65" s="91"/>
      <c r="AG65" s="91"/>
      <c r="AH65" s="91"/>
      <c r="AI65" s="91"/>
      <c r="AJ65" s="91"/>
      <c r="AK65" s="91"/>
      <c r="AL65" s="91"/>
      <c r="AM65" s="92"/>
      <c r="AN65" s="31"/>
      <c r="AO65" s="31"/>
    </row>
    <row r="66" spans="1:41" ht="43.5" customHeight="1">
      <c r="A66" s="93"/>
      <c r="B66" s="94"/>
      <c r="C66" s="94"/>
      <c r="D66" s="94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  <c r="P66" s="94"/>
      <c r="Q66" s="94"/>
      <c r="R66" s="94"/>
      <c r="S66" s="94"/>
      <c r="T66" s="94"/>
      <c r="U66" s="94"/>
      <c r="V66" s="94"/>
      <c r="W66" s="94"/>
      <c r="X66" s="94"/>
      <c r="Y66" s="94"/>
      <c r="Z66" s="94"/>
      <c r="AA66" s="94"/>
      <c r="AB66" s="94"/>
      <c r="AC66" s="94"/>
      <c r="AD66" s="94"/>
      <c r="AE66" s="94"/>
      <c r="AF66" s="94"/>
      <c r="AG66" s="94"/>
      <c r="AH66" s="94"/>
      <c r="AI66" s="94"/>
      <c r="AJ66" s="94"/>
      <c r="AK66" s="94"/>
      <c r="AL66" s="94"/>
      <c r="AM66" s="95"/>
      <c r="AN66" s="31"/>
      <c r="AO66" s="31"/>
    </row>
    <row r="68" spans="1:41" ht="17.25">
      <c r="B68" s="32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4"/>
      <c r="N68" s="34"/>
      <c r="O68" s="34"/>
      <c r="P68" s="34"/>
      <c r="Q68" s="34"/>
      <c r="R68" s="34"/>
      <c r="S68" s="35"/>
      <c r="T68" s="35"/>
      <c r="U68" s="35"/>
      <c r="V68" s="35"/>
      <c r="AM68" s="32" t="s">
        <v>52</v>
      </c>
    </row>
    <row r="69" spans="1:41" ht="17.25">
      <c r="A69" s="32"/>
      <c r="B69" s="32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4"/>
      <c r="N69" s="34"/>
      <c r="O69" s="34"/>
      <c r="P69" s="34"/>
      <c r="Q69" s="34"/>
      <c r="R69" s="34"/>
      <c r="S69" s="35"/>
      <c r="T69" s="35"/>
      <c r="U69" s="35"/>
      <c r="V69" s="35"/>
    </row>
  </sheetData>
  <mergeCells count="29">
    <mergeCell ref="M4:V4"/>
    <mergeCell ref="W4:AA5"/>
    <mergeCell ref="AB4:AB6"/>
    <mergeCell ref="A2:AO2"/>
    <mergeCell ref="A3:A6"/>
    <mergeCell ref="B3:AC3"/>
    <mergeCell ref="AD3:AD6"/>
    <mergeCell ref="AE3:AE6"/>
    <mergeCell ref="AF3:AF6"/>
    <mergeCell ref="AG3:AM4"/>
    <mergeCell ref="AN3:AN6"/>
    <mergeCell ref="AO3:AO6"/>
    <mergeCell ref="B4:B6"/>
    <mergeCell ref="A64:AM66"/>
    <mergeCell ref="AH5:AH6"/>
    <mergeCell ref="AI5:AI6"/>
    <mergeCell ref="AJ5:AJ6"/>
    <mergeCell ref="AK5:AK6"/>
    <mergeCell ref="AL5:AL6"/>
    <mergeCell ref="AM5:AM6"/>
    <mergeCell ref="AC4:AC6"/>
    <mergeCell ref="F5:H5"/>
    <mergeCell ref="J5:L5"/>
    <mergeCell ref="M5:P5"/>
    <mergeCell ref="Q5:V5"/>
    <mergeCell ref="AG5:AG6"/>
    <mergeCell ref="C4:E5"/>
    <mergeCell ref="F4:I4"/>
    <mergeCell ref="J4:L4"/>
  </mergeCells>
  <phoneticPr fontId="24" type="noConversion"/>
  <pageMargins left="0.69930555555555596" right="0.69930555555555596" top="0.75" bottom="0.75" header="0.3" footer="0.3"/>
  <pageSetup paperSize="9" orientation="portrait" verticalDpi="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O69"/>
  <sheetViews>
    <sheetView workbookViewId="0">
      <pane xSplit="2" ySplit="6" topLeftCell="C39" activePane="bottomRight" state="frozen"/>
      <selection pane="topRight" activeCell="C1" sqref="C1"/>
      <selection pane="bottomLeft" activeCell="A7" sqref="A7"/>
      <selection pane="bottomRight" activeCell="F62" sqref="F62"/>
    </sheetView>
  </sheetViews>
  <sheetFormatPr defaultColWidth="9" defaultRowHeight="13.5"/>
  <cols>
    <col min="1" max="1" width="7.25" style="4" customWidth="1"/>
    <col min="2" max="2" width="9.5" style="4" customWidth="1"/>
    <col min="3" max="3" width="9.75" style="4" customWidth="1"/>
    <col min="4" max="5" width="9.25" style="4" customWidth="1"/>
    <col min="6" max="11" width="8.625" style="4" customWidth="1"/>
    <col min="12" max="12" width="7.25" style="4" customWidth="1"/>
    <col min="13" max="26" width="7.25" style="5" customWidth="1"/>
    <col min="27" max="29" width="7.25" style="4" customWidth="1"/>
    <col min="30" max="30" width="9" style="4"/>
    <col min="31" max="31" width="9.625" style="4" customWidth="1"/>
    <col min="32" max="32" width="10.625" style="4" customWidth="1"/>
    <col min="33" max="33" width="9.625" style="4" customWidth="1"/>
    <col min="34" max="39" width="9" style="4"/>
    <col min="40" max="40" width="16.75" style="4" customWidth="1"/>
    <col min="41" max="41" width="17.75" style="4" customWidth="1"/>
    <col min="42" max="16384" width="9" style="4"/>
  </cols>
  <sheetData>
    <row r="1" spans="1:41" s="1" customFormat="1" ht="23.25" customHeight="1">
      <c r="A1" s="6"/>
      <c r="B1" s="7" t="s">
        <v>0</v>
      </c>
      <c r="C1" s="8"/>
      <c r="D1" s="9"/>
      <c r="E1" s="9"/>
      <c r="F1" s="10"/>
    </row>
    <row r="2" spans="1:41" ht="27" customHeight="1">
      <c r="A2" s="68" t="s">
        <v>1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</row>
    <row r="3" spans="1:41" s="2" customFormat="1" ht="17.25" customHeight="1">
      <c r="A3" s="69" t="s">
        <v>2</v>
      </c>
      <c r="B3" s="72" t="s">
        <v>3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4"/>
      <c r="AD3" s="75" t="s">
        <v>4</v>
      </c>
      <c r="AE3" s="78" t="s">
        <v>5</v>
      </c>
      <c r="AF3" s="78" t="s">
        <v>6</v>
      </c>
      <c r="AG3" s="81" t="s">
        <v>7</v>
      </c>
      <c r="AH3" s="81"/>
      <c r="AI3" s="81"/>
      <c r="AJ3" s="81"/>
      <c r="AK3" s="81"/>
      <c r="AL3" s="81"/>
      <c r="AM3" s="81"/>
      <c r="AN3" s="82" t="s">
        <v>8</v>
      </c>
      <c r="AO3" s="83" t="s">
        <v>9</v>
      </c>
    </row>
    <row r="4" spans="1:41" s="2" customFormat="1" ht="17.25" customHeight="1">
      <c r="A4" s="70"/>
      <c r="B4" s="84" t="s">
        <v>10</v>
      </c>
      <c r="C4" s="61" t="s">
        <v>11</v>
      </c>
      <c r="D4" s="62"/>
      <c r="E4" s="63"/>
      <c r="F4" s="104" t="s">
        <v>12</v>
      </c>
      <c r="G4" s="105"/>
      <c r="H4" s="105"/>
      <c r="I4" s="105"/>
      <c r="J4" s="106" t="s">
        <v>13</v>
      </c>
      <c r="K4" s="106"/>
      <c r="L4" s="106"/>
      <c r="M4" s="58" t="s">
        <v>14</v>
      </c>
      <c r="N4" s="59"/>
      <c r="O4" s="59"/>
      <c r="P4" s="59"/>
      <c r="Q4" s="59"/>
      <c r="R4" s="59"/>
      <c r="S4" s="59"/>
      <c r="T4" s="59"/>
      <c r="U4" s="59"/>
      <c r="V4" s="60"/>
      <c r="W4" s="61" t="s">
        <v>15</v>
      </c>
      <c r="X4" s="62"/>
      <c r="Y4" s="62"/>
      <c r="Z4" s="62"/>
      <c r="AA4" s="63"/>
      <c r="AB4" s="67" t="s">
        <v>16</v>
      </c>
      <c r="AC4" s="101" t="s">
        <v>7</v>
      </c>
      <c r="AD4" s="76"/>
      <c r="AE4" s="79"/>
      <c r="AF4" s="79"/>
      <c r="AG4" s="81"/>
      <c r="AH4" s="81"/>
      <c r="AI4" s="81"/>
      <c r="AJ4" s="81"/>
      <c r="AK4" s="81"/>
      <c r="AL4" s="81"/>
      <c r="AM4" s="81"/>
      <c r="AN4" s="82"/>
      <c r="AO4" s="83"/>
    </row>
    <row r="5" spans="1:41" s="2" customFormat="1" ht="18.75" customHeight="1">
      <c r="A5" s="70"/>
      <c r="B5" s="85"/>
      <c r="C5" s="64"/>
      <c r="D5" s="65"/>
      <c r="E5" s="66"/>
      <c r="F5" s="104" t="s">
        <v>17</v>
      </c>
      <c r="G5" s="105"/>
      <c r="H5" s="105"/>
      <c r="I5" s="40" t="s">
        <v>18</v>
      </c>
      <c r="J5" s="106" t="s">
        <v>19</v>
      </c>
      <c r="K5" s="106"/>
      <c r="L5" s="106"/>
      <c r="M5" s="58" t="s">
        <v>20</v>
      </c>
      <c r="N5" s="59"/>
      <c r="O5" s="59"/>
      <c r="P5" s="60"/>
      <c r="Q5" s="58" t="s">
        <v>21</v>
      </c>
      <c r="R5" s="59"/>
      <c r="S5" s="59"/>
      <c r="T5" s="59"/>
      <c r="U5" s="59"/>
      <c r="V5" s="60"/>
      <c r="W5" s="64"/>
      <c r="X5" s="65"/>
      <c r="Y5" s="65"/>
      <c r="Z5" s="65"/>
      <c r="AA5" s="66"/>
      <c r="AB5" s="67"/>
      <c r="AC5" s="102"/>
      <c r="AD5" s="76"/>
      <c r="AE5" s="79"/>
      <c r="AF5" s="79"/>
      <c r="AG5" s="100" t="s">
        <v>22</v>
      </c>
      <c r="AH5" s="96" t="s">
        <v>11</v>
      </c>
      <c r="AI5" s="97" t="s">
        <v>23</v>
      </c>
      <c r="AJ5" s="97" t="s">
        <v>24</v>
      </c>
      <c r="AK5" s="98" t="s">
        <v>21</v>
      </c>
      <c r="AL5" s="99" t="s">
        <v>15</v>
      </c>
      <c r="AM5" s="100" t="s">
        <v>16</v>
      </c>
      <c r="AN5" s="82"/>
      <c r="AO5" s="83"/>
    </row>
    <row r="6" spans="1:41" s="3" customFormat="1" ht="48" customHeight="1">
      <c r="A6" s="71"/>
      <c r="B6" s="86"/>
      <c r="C6" s="11" t="s">
        <v>25</v>
      </c>
      <c r="D6" s="11" t="s">
        <v>26</v>
      </c>
      <c r="E6" s="12" t="s">
        <v>27</v>
      </c>
      <c r="F6" s="13" t="s">
        <v>28</v>
      </c>
      <c r="G6" s="14" t="s">
        <v>29</v>
      </c>
      <c r="H6" s="15" t="s">
        <v>30</v>
      </c>
      <c r="I6" s="21" t="s">
        <v>31</v>
      </c>
      <c r="J6" s="22" t="s">
        <v>32</v>
      </c>
      <c r="K6" s="22" t="s">
        <v>33</v>
      </c>
      <c r="L6" s="22" t="s">
        <v>16</v>
      </c>
      <c r="M6" s="23" t="s">
        <v>34</v>
      </c>
      <c r="N6" s="24" t="s">
        <v>35</v>
      </c>
      <c r="O6" s="24" t="s">
        <v>36</v>
      </c>
      <c r="P6" s="24" t="s">
        <v>37</v>
      </c>
      <c r="Q6" s="25" t="s">
        <v>38</v>
      </c>
      <c r="R6" s="25" t="s">
        <v>39</v>
      </c>
      <c r="S6" s="25" t="s">
        <v>40</v>
      </c>
      <c r="T6" s="25" t="s">
        <v>41</v>
      </c>
      <c r="U6" s="25" t="s">
        <v>42</v>
      </c>
      <c r="V6" s="25" t="s">
        <v>16</v>
      </c>
      <c r="W6" s="24" t="s">
        <v>43</v>
      </c>
      <c r="X6" s="24" t="s">
        <v>44</v>
      </c>
      <c r="Y6" s="26" t="s">
        <v>45</v>
      </c>
      <c r="Z6" s="26" t="s">
        <v>46</v>
      </c>
      <c r="AA6" s="27" t="s">
        <v>47</v>
      </c>
      <c r="AB6" s="67"/>
      <c r="AC6" s="103"/>
      <c r="AD6" s="77"/>
      <c r="AE6" s="80"/>
      <c r="AF6" s="80"/>
      <c r="AG6" s="100"/>
      <c r="AH6" s="96"/>
      <c r="AI6" s="97"/>
      <c r="AJ6" s="97"/>
      <c r="AK6" s="98"/>
      <c r="AL6" s="99"/>
      <c r="AM6" s="100"/>
      <c r="AN6" s="82"/>
      <c r="AO6" s="83"/>
    </row>
    <row r="7" spans="1:41" s="3" customFormat="1" ht="20.25" customHeight="1">
      <c r="A7" s="36">
        <v>2501</v>
      </c>
      <c r="B7" s="36">
        <f t="shared" ref="B7:B24" si="0">720-SUM(M7:N7,W7:Z7,E7)</f>
        <v>240</v>
      </c>
      <c r="C7" s="36">
        <v>0</v>
      </c>
      <c r="D7" s="36">
        <v>0</v>
      </c>
      <c r="E7" s="36">
        <v>0</v>
      </c>
      <c r="F7" s="36">
        <v>0</v>
      </c>
      <c r="G7" s="36">
        <v>0</v>
      </c>
      <c r="H7" s="36">
        <v>0</v>
      </c>
      <c r="I7" s="36">
        <v>0</v>
      </c>
      <c r="J7" s="36">
        <v>0</v>
      </c>
      <c r="K7" s="36">
        <v>0</v>
      </c>
      <c r="L7" s="36">
        <v>0</v>
      </c>
      <c r="M7" s="36">
        <v>0</v>
      </c>
      <c r="N7" s="36">
        <v>0</v>
      </c>
      <c r="O7" s="36">
        <v>0</v>
      </c>
      <c r="P7" s="36">
        <v>0</v>
      </c>
      <c r="Q7" s="36">
        <v>0</v>
      </c>
      <c r="R7" s="36">
        <v>0</v>
      </c>
      <c r="S7" s="36">
        <v>0</v>
      </c>
      <c r="T7" s="36">
        <v>0</v>
      </c>
      <c r="U7" s="36">
        <v>0</v>
      </c>
      <c r="V7" s="36">
        <v>0</v>
      </c>
      <c r="W7" s="36">
        <v>450</v>
      </c>
      <c r="X7" s="36">
        <v>30</v>
      </c>
      <c r="Y7" s="36">
        <v>0</v>
      </c>
      <c r="Z7" s="36">
        <v>0</v>
      </c>
      <c r="AA7" s="36">
        <v>0</v>
      </c>
      <c r="AB7" s="36">
        <v>0</v>
      </c>
      <c r="AC7" s="28">
        <f>SUM(C7:D7,F7:L7,O7:V7,AA7:AB7)</f>
        <v>0</v>
      </c>
      <c r="AD7" s="36">
        <f t="shared" ref="AD7:AD33" si="1">B7+N7+M7-AC7</f>
        <v>240</v>
      </c>
      <c r="AE7" s="29">
        <f t="array" ref="AE7">IF(ISERROR(SUM(C7:D7)/B7),"",SUM(C7:D7)/B7)</f>
        <v>0</v>
      </c>
      <c r="AF7" s="29">
        <f t="array" ref="AF7">IF(ISERROR(AD7/B7),"",AD7/B7)</f>
        <v>1</v>
      </c>
      <c r="AG7" s="29">
        <f t="array" ref="AG7">IF(ISERROR(SUM(M7:N7,E7,W7:Z7)/B7),"",SUM(M7:N7,E7,W7:Z7)/B7)</f>
        <v>2</v>
      </c>
      <c r="AH7" s="29">
        <f t="array" ref="AH7">IF(ISERROR(SUM(C7:D7)/B7),"",SUM(C7:D7)/B7)</f>
        <v>0</v>
      </c>
      <c r="AI7" s="29">
        <f t="array" ref="AI7">IF(ISERROR(SUM(F7:I7)/B7),"",SUM(F7:I7)/B7)</f>
        <v>0</v>
      </c>
      <c r="AJ7" s="29">
        <f t="array" ref="AJ7">IF(ISERROR(SUM(J7:L7)/B7),"",SUM(J7:L7)/B7)</f>
        <v>0</v>
      </c>
      <c r="AK7" s="29">
        <f t="array" ref="AK7">IF(ISERROR(SUM(O7:V7)/B7),"",SUM(O7:V7)/B7)</f>
        <v>0</v>
      </c>
      <c r="AL7" s="29">
        <f t="array" ref="AL7">IF(ISERROR(SUM(AA7)/B7),"",SUM(AA7)/B7)</f>
        <v>0</v>
      </c>
      <c r="AM7" s="29">
        <f t="array" ref="AM7">IF(ISERROR(AB7/B7),"",AB7/B7)</f>
        <v>0</v>
      </c>
      <c r="AN7" s="30"/>
      <c r="AO7" s="30"/>
    </row>
    <row r="8" spans="1:41" s="3" customFormat="1" ht="20.25" customHeight="1">
      <c r="A8" s="36">
        <v>2502</v>
      </c>
      <c r="B8" s="36">
        <f t="shared" si="0"/>
        <v>240</v>
      </c>
      <c r="C8" s="36">
        <v>0</v>
      </c>
      <c r="D8" s="36">
        <v>0</v>
      </c>
      <c r="E8" s="36">
        <v>0</v>
      </c>
      <c r="F8" s="36">
        <v>0</v>
      </c>
      <c r="G8" s="36">
        <v>0</v>
      </c>
      <c r="H8" s="36">
        <v>0</v>
      </c>
      <c r="I8" s="36">
        <v>0</v>
      </c>
      <c r="J8" s="36">
        <v>0</v>
      </c>
      <c r="K8" s="36">
        <v>0</v>
      </c>
      <c r="L8" s="36">
        <v>0</v>
      </c>
      <c r="M8" s="36">
        <v>0</v>
      </c>
      <c r="N8" s="36">
        <v>0</v>
      </c>
      <c r="O8" s="36">
        <v>0</v>
      </c>
      <c r="P8" s="36">
        <v>0</v>
      </c>
      <c r="Q8" s="36">
        <v>0</v>
      </c>
      <c r="R8" s="36">
        <v>0</v>
      </c>
      <c r="S8" s="36">
        <v>0</v>
      </c>
      <c r="T8" s="36">
        <v>0</v>
      </c>
      <c r="U8" s="36">
        <v>0</v>
      </c>
      <c r="V8" s="36">
        <v>0</v>
      </c>
      <c r="W8" s="36">
        <v>450</v>
      </c>
      <c r="X8" s="36">
        <v>30</v>
      </c>
      <c r="Y8" s="36">
        <v>0</v>
      </c>
      <c r="Z8" s="36">
        <v>0</v>
      </c>
      <c r="AA8" s="36">
        <v>0</v>
      </c>
      <c r="AB8" s="36">
        <v>0</v>
      </c>
      <c r="AC8" s="28">
        <f t="shared" ref="AC8:AC63" si="2">SUM(C8:D8,F8:L8,O8:V8,AA8:AB8)</f>
        <v>0</v>
      </c>
      <c r="AD8" s="36">
        <f t="shared" si="1"/>
        <v>240</v>
      </c>
      <c r="AE8" s="29">
        <f t="array" ref="AE8">IF(ISERROR(SUM(C8:D8)/B8),"",SUM(C8:D8)/B8)</f>
        <v>0</v>
      </c>
      <c r="AF8" s="29">
        <f t="array" ref="AF8">IF(ISERROR(AD8/B8),"",AD8/B8)</f>
        <v>1</v>
      </c>
      <c r="AG8" s="29">
        <f t="array" ref="AG8">IF(ISERROR(SUM(M8:N8,E8,W8:Z8)/B8),"",SUM(M8:N8,E8,W8:Z8)/B8)</f>
        <v>2</v>
      </c>
      <c r="AH8" s="29">
        <f t="array" ref="AH8">IF(ISERROR(SUM(C8:D8)/B8),"",SUM(C8:D8)/B8)</f>
        <v>0</v>
      </c>
      <c r="AI8" s="29">
        <f t="array" ref="AI8">IF(ISERROR(SUM(F8:I8)/B8),"",SUM(F8:I8)/B8)</f>
        <v>0</v>
      </c>
      <c r="AJ8" s="29">
        <f t="array" ref="AJ8">IF(ISERROR(SUM(J8:L8)/B8),"",SUM(J8:L8)/B8)</f>
        <v>0</v>
      </c>
      <c r="AK8" s="29">
        <f t="array" ref="AK8">IF(ISERROR(SUM(O8:V8)/B8),"",SUM(O8:V8)/B8)</f>
        <v>0</v>
      </c>
      <c r="AL8" s="29">
        <f t="array" ref="AL8">IF(ISERROR(SUM(AA8)/B8),"",SUM(AA8)/B8)</f>
        <v>0</v>
      </c>
      <c r="AM8" s="29">
        <f t="array" ref="AM8">IF(ISERROR(AB8/B8),"",AB8/B8)</f>
        <v>0</v>
      </c>
      <c r="AN8" s="30"/>
      <c r="AO8" s="30"/>
    </row>
    <row r="9" spans="1:41" s="3" customFormat="1" ht="20.25" customHeight="1">
      <c r="A9" s="36">
        <v>2503</v>
      </c>
      <c r="B9" s="36">
        <f t="shared" si="0"/>
        <v>240</v>
      </c>
      <c r="C9" s="36">
        <v>0</v>
      </c>
      <c r="D9" s="36">
        <v>0</v>
      </c>
      <c r="E9" s="36">
        <v>0</v>
      </c>
      <c r="F9" s="36">
        <v>0</v>
      </c>
      <c r="G9" s="36">
        <v>0</v>
      </c>
      <c r="H9" s="36">
        <v>0</v>
      </c>
      <c r="I9" s="36">
        <v>0</v>
      </c>
      <c r="J9" s="36">
        <v>0</v>
      </c>
      <c r="K9" s="36">
        <v>0</v>
      </c>
      <c r="L9" s="36">
        <v>0</v>
      </c>
      <c r="M9" s="36">
        <v>0</v>
      </c>
      <c r="N9" s="36">
        <v>0</v>
      </c>
      <c r="O9" s="36">
        <v>0</v>
      </c>
      <c r="P9" s="36">
        <v>0</v>
      </c>
      <c r="Q9" s="36">
        <v>0</v>
      </c>
      <c r="R9" s="36">
        <v>0</v>
      </c>
      <c r="S9" s="36">
        <v>0</v>
      </c>
      <c r="T9" s="36">
        <v>0</v>
      </c>
      <c r="U9" s="36">
        <v>0</v>
      </c>
      <c r="V9" s="36">
        <v>0</v>
      </c>
      <c r="W9" s="36">
        <v>450</v>
      </c>
      <c r="X9" s="36">
        <v>30</v>
      </c>
      <c r="Y9" s="36">
        <v>0</v>
      </c>
      <c r="Z9" s="36">
        <v>0</v>
      </c>
      <c r="AA9" s="36">
        <v>0</v>
      </c>
      <c r="AB9" s="36">
        <v>0</v>
      </c>
      <c r="AC9" s="28">
        <f t="shared" si="2"/>
        <v>0</v>
      </c>
      <c r="AD9" s="36">
        <f t="shared" si="1"/>
        <v>240</v>
      </c>
      <c r="AE9" s="29">
        <f t="array" ref="AE9">IF(ISERROR(SUM(C9:D9)/B9),"",SUM(C9:D9)/B9)</f>
        <v>0</v>
      </c>
      <c r="AF9" s="29">
        <f t="array" ref="AF9">IF(ISERROR(AD9/B9),"",AD9/B9)</f>
        <v>1</v>
      </c>
      <c r="AG9" s="29">
        <f t="array" ref="AG9">IF(ISERROR(SUM(M9:N9,E9,W9:Z9)/B9),"",SUM(M9:N9,E9,W9:Z9)/B9)</f>
        <v>2</v>
      </c>
      <c r="AH9" s="29">
        <f t="array" ref="AH9">IF(ISERROR(SUM(C9:D9)/B9),"",SUM(C9:D9)/B9)</f>
        <v>0</v>
      </c>
      <c r="AI9" s="29">
        <f t="array" ref="AI9">IF(ISERROR(SUM(F9:I9)/B9),"",SUM(F9:I9)/B9)</f>
        <v>0</v>
      </c>
      <c r="AJ9" s="29">
        <f t="array" ref="AJ9">IF(ISERROR(SUM(J9:L9)/B9),"",SUM(J9:L9)/B9)</f>
        <v>0</v>
      </c>
      <c r="AK9" s="29">
        <f t="array" ref="AK9">IF(ISERROR(SUM(O9:V9)/B9),"",SUM(O9:V9)/B9)</f>
        <v>0</v>
      </c>
      <c r="AL9" s="29">
        <f t="array" ref="AL9">IF(ISERROR(SUM(AA9)/B9),"",SUM(AA9)/B9)</f>
        <v>0</v>
      </c>
      <c r="AM9" s="29">
        <f t="array" ref="AM9">IF(ISERROR(AB9/B9),"",AB9/B9)</f>
        <v>0</v>
      </c>
      <c r="AN9" s="30"/>
      <c r="AO9" s="30"/>
    </row>
    <row r="10" spans="1:41" s="3" customFormat="1" ht="20.25" customHeight="1">
      <c r="A10" s="36">
        <v>2504</v>
      </c>
      <c r="B10" s="36">
        <f t="shared" si="0"/>
        <v>240</v>
      </c>
      <c r="C10" s="36">
        <v>0</v>
      </c>
      <c r="D10" s="36">
        <v>0</v>
      </c>
      <c r="E10" s="36">
        <v>0</v>
      </c>
      <c r="F10" s="36">
        <v>0</v>
      </c>
      <c r="G10" s="36">
        <v>0</v>
      </c>
      <c r="H10" s="36">
        <v>0</v>
      </c>
      <c r="I10" s="36">
        <v>0</v>
      </c>
      <c r="J10" s="36">
        <v>0</v>
      </c>
      <c r="K10" s="36">
        <v>0</v>
      </c>
      <c r="L10" s="36">
        <v>0</v>
      </c>
      <c r="M10" s="36">
        <v>0</v>
      </c>
      <c r="N10" s="36">
        <v>0</v>
      </c>
      <c r="O10" s="36">
        <v>0</v>
      </c>
      <c r="P10" s="36">
        <v>0</v>
      </c>
      <c r="Q10" s="36">
        <v>0</v>
      </c>
      <c r="R10" s="36">
        <v>0</v>
      </c>
      <c r="S10" s="36">
        <v>0</v>
      </c>
      <c r="T10" s="36">
        <v>0</v>
      </c>
      <c r="U10" s="36">
        <v>0</v>
      </c>
      <c r="V10" s="36">
        <v>0</v>
      </c>
      <c r="W10" s="36">
        <v>450</v>
      </c>
      <c r="X10" s="36">
        <v>30</v>
      </c>
      <c r="Y10" s="36">
        <v>0</v>
      </c>
      <c r="Z10" s="36">
        <v>0</v>
      </c>
      <c r="AA10" s="36">
        <v>0</v>
      </c>
      <c r="AB10" s="36">
        <v>0</v>
      </c>
      <c r="AC10" s="28">
        <f t="shared" si="2"/>
        <v>0</v>
      </c>
      <c r="AD10" s="36">
        <f t="shared" si="1"/>
        <v>240</v>
      </c>
      <c r="AE10" s="29">
        <f t="array" ref="AE10">IF(ISERROR(SUM(C10:D10)/B10),"",SUM(C10:D10)/B10)</f>
        <v>0</v>
      </c>
      <c r="AF10" s="29">
        <f t="array" ref="AF10">IF(ISERROR(AD10/B10),"",AD10/B10)</f>
        <v>1</v>
      </c>
      <c r="AG10" s="29">
        <f t="array" ref="AG10">IF(ISERROR(SUM(M10:N10,E10,W10:Z10)/B10),"",SUM(M10:N10,E10,W10:Z10)/B10)</f>
        <v>2</v>
      </c>
      <c r="AH10" s="29">
        <f t="array" ref="AH10">IF(ISERROR(SUM(C10:D10)/B10),"",SUM(C10:D10)/B10)</f>
        <v>0</v>
      </c>
      <c r="AI10" s="29">
        <f t="array" ref="AI10">IF(ISERROR(SUM(F10:I10)/B10),"",SUM(F10:I10)/B10)</f>
        <v>0</v>
      </c>
      <c r="AJ10" s="29">
        <f t="array" ref="AJ10">IF(ISERROR(SUM(J10:L10)/B10),"",SUM(J10:L10)/B10)</f>
        <v>0</v>
      </c>
      <c r="AK10" s="29">
        <f t="array" ref="AK10">IF(ISERROR(SUM(O10:V10)/B10),"",SUM(O10:V10)/B10)</f>
        <v>0</v>
      </c>
      <c r="AL10" s="29">
        <f t="array" ref="AL10">IF(ISERROR(SUM(AA10)/B10),"",SUM(AA10)/B10)</f>
        <v>0</v>
      </c>
      <c r="AM10" s="29">
        <f t="array" ref="AM10">IF(ISERROR(AB10/B10),"",AB10/B10)</f>
        <v>0</v>
      </c>
      <c r="AN10" s="30"/>
      <c r="AO10" s="30"/>
    </row>
    <row r="11" spans="1:41" s="3" customFormat="1" ht="20.25" customHeight="1">
      <c r="A11" s="36">
        <v>2505</v>
      </c>
      <c r="B11" s="36">
        <f t="shared" si="0"/>
        <v>240</v>
      </c>
      <c r="C11" s="36">
        <v>0</v>
      </c>
      <c r="D11" s="36">
        <v>0</v>
      </c>
      <c r="E11" s="36">
        <v>0</v>
      </c>
      <c r="F11" s="36">
        <v>0</v>
      </c>
      <c r="G11" s="36">
        <v>0</v>
      </c>
      <c r="H11" s="36">
        <v>0</v>
      </c>
      <c r="I11" s="36">
        <v>0</v>
      </c>
      <c r="J11" s="36">
        <v>0</v>
      </c>
      <c r="K11" s="36">
        <v>0</v>
      </c>
      <c r="L11" s="36">
        <v>0</v>
      </c>
      <c r="M11" s="36">
        <v>0</v>
      </c>
      <c r="N11" s="36">
        <v>0</v>
      </c>
      <c r="O11" s="36">
        <v>0</v>
      </c>
      <c r="P11" s="36">
        <v>0</v>
      </c>
      <c r="Q11" s="36">
        <v>0</v>
      </c>
      <c r="R11" s="36">
        <v>0</v>
      </c>
      <c r="S11" s="36">
        <v>0</v>
      </c>
      <c r="T11" s="36">
        <v>0</v>
      </c>
      <c r="U11" s="36">
        <v>0</v>
      </c>
      <c r="V11" s="36">
        <v>0</v>
      </c>
      <c r="W11" s="36">
        <v>450</v>
      </c>
      <c r="X11" s="36">
        <v>30</v>
      </c>
      <c r="Y11" s="36">
        <v>0</v>
      </c>
      <c r="Z11" s="36">
        <v>0</v>
      </c>
      <c r="AA11" s="36">
        <v>0</v>
      </c>
      <c r="AB11" s="36">
        <v>0</v>
      </c>
      <c r="AC11" s="28">
        <f t="shared" si="2"/>
        <v>0</v>
      </c>
      <c r="AD11" s="36">
        <f t="shared" si="1"/>
        <v>240</v>
      </c>
      <c r="AE11" s="29">
        <f t="array" ref="AE11">IF(ISERROR(SUM(C11:D11)/B11),"",SUM(C11:D11)/B11)</f>
        <v>0</v>
      </c>
      <c r="AF11" s="29">
        <f t="array" ref="AF11">IF(ISERROR(AD11/B11),"",AD11/B11)</f>
        <v>1</v>
      </c>
      <c r="AG11" s="29">
        <f t="array" ref="AG11">IF(ISERROR(SUM(M11:N11,E11,W11:Z11)/B11),"",SUM(M11:N11,E11,W11:Z11)/B11)</f>
        <v>2</v>
      </c>
      <c r="AH11" s="29">
        <f t="array" ref="AH11">IF(ISERROR(SUM(C11:D11)/B11),"",SUM(C11:D11)/B11)</f>
        <v>0</v>
      </c>
      <c r="AI11" s="29">
        <f t="array" ref="AI11">IF(ISERROR(SUM(F11:I11)/B11),"",SUM(F11:I11)/B11)</f>
        <v>0</v>
      </c>
      <c r="AJ11" s="29">
        <f t="array" ref="AJ11">IF(ISERROR(SUM(J11:L11)/B11),"",SUM(J11:L11)/B11)</f>
        <v>0</v>
      </c>
      <c r="AK11" s="29">
        <f t="array" ref="AK11">IF(ISERROR(SUM(O11:V11)/B11),"",SUM(O11:V11)/B11)</f>
        <v>0</v>
      </c>
      <c r="AL11" s="29">
        <f t="array" ref="AL11">IF(ISERROR(SUM(AA11)/B11),"",SUM(AA11)/B11)</f>
        <v>0</v>
      </c>
      <c r="AM11" s="29">
        <f t="array" ref="AM11">IF(ISERROR(AB11/B11),"",AB11/B11)</f>
        <v>0</v>
      </c>
      <c r="AN11" s="30"/>
      <c r="AO11" s="30"/>
    </row>
    <row r="12" spans="1:41" s="3" customFormat="1" ht="20.25" customHeight="1">
      <c r="A12" s="36">
        <v>2506</v>
      </c>
      <c r="B12" s="36">
        <f t="shared" si="0"/>
        <v>240</v>
      </c>
      <c r="C12" s="36">
        <v>0</v>
      </c>
      <c r="D12" s="36">
        <v>0</v>
      </c>
      <c r="E12" s="36">
        <v>0</v>
      </c>
      <c r="F12" s="36">
        <v>0</v>
      </c>
      <c r="G12" s="36">
        <v>0</v>
      </c>
      <c r="H12" s="36">
        <v>0</v>
      </c>
      <c r="I12" s="36">
        <v>0</v>
      </c>
      <c r="J12" s="36">
        <v>0</v>
      </c>
      <c r="K12" s="36">
        <v>0</v>
      </c>
      <c r="L12" s="36">
        <v>0</v>
      </c>
      <c r="M12" s="36">
        <v>0</v>
      </c>
      <c r="N12" s="36">
        <v>0</v>
      </c>
      <c r="O12" s="36">
        <v>0</v>
      </c>
      <c r="P12" s="36">
        <v>0</v>
      </c>
      <c r="Q12" s="36">
        <v>0</v>
      </c>
      <c r="R12" s="36">
        <v>0</v>
      </c>
      <c r="S12" s="36">
        <v>0</v>
      </c>
      <c r="T12" s="36">
        <v>0</v>
      </c>
      <c r="U12" s="36">
        <v>0</v>
      </c>
      <c r="V12" s="36">
        <v>0</v>
      </c>
      <c r="W12" s="36">
        <v>450</v>
      </c>
      <c r="X12" s="36">
        <v>30</v>
      </c>
      <c r="Y12" s="36">
        <v>0</v>
      </c>
      <c r="Z12" s="36">
        <v>0</v>
      </c>
      <c r="AA12" s="36">
        <v>0</v>
      </c>
      <c r="AB12" s="36">
        <v>0</v>
      </c>
      <c r="AC12" s="28">
        <f t="shared" si="2"/>
        <v>0</v>
      </c>
      <c r="AD12" s="36">
        <f t="shared" si="1"/>
        <v>240</v>
      </c>
      <c r="AE12" s="29">
        <f t="array" ref="AE12">IF(ISERROR(SUM(C12:D12)/B12),"",SUM(C12:D12)/B12)</f>
        <v>0</v>
      </c>
      <c r="AF12" s="29">
        <f t="array" ref="AF12">IF(ISERROR(AD12/B12),"",AD12/B12)</f>
        <v>1</v>
      </c>
      <c r="AG12" s="29">
        <f t="array" ref="AG12">IF(ISERROR(SUM(M12:N12,E12,W12:Z12)/B12),"",SUM(M12:N12,E12,W12:Z12)/B12)</f>
        <v>2</v>
      </c>
      <c r="AH12" s="29">
        <f t="array" ref="AH12">IF(ISERROR(SUM(C12:D12)/B12),"",SUM(C12:D12)/B12)</f>
        <v>0</v>
      </c>
      <c r="AI12" s="29">
        <f t="array" ref="AI12">IF(ISERROR(SUM(F12:I12)/B12),"",SUM(F12:I12)/B12)</f>
        <v>0</v>
      </c>
      <c r="AJ12" s="29">
        <f t="array" ref="AJ12">IF(ISERROR(SUM(J12:L12)/B12),"",SUM(J12:L12)/B12)</f>
        <v>0</v>
      </c>
      <c r="AK12" s="29">
        <f t="array" ref="AK12">IF(ISERROR(SUM(O12:V12)/B12),"",SUM(O12:V12)/B12)</f>
        <v>0</v>
      </c>
      <c r="AL12" s="29">
        <f t="array" ref="AL12">IF(ISERROR(SUM(AA12)/B12),"",SUM(AA12)/B12)</f>
        <v>0</v>
      </c>
      <c r="AM12" s="29">
        <f t="array" ref="AM12">IF(ISERROR(AB12/B12),"",AB12/B12)</f>
        <v>0</v>
      </c>
      <c r="AN12" s="30"/>
      <c r="AO12" s="30"/>
    </row>
    <row r="13" spans="1:41" s="3" customFormat="1" ht="20.25" customHeight="1">
      <c r="A13" s="36">
        <v>2507</v>
      </c>
      <c r="B13" s="36">
        <f t="shared" si="0"/>
        <v>240</v>
      </c>
      <c r="C13" s="36">
        <v>0</v>
      </c>
      <c r="D13" s="36">
        <v>0</v>
      </c>
      <c r="E13" s="36">
        <v>0</v>
      </c>
      <c r="F13" s="36">
        <v>0</v>
      </c>
      <c r="G13" s="36">
        <v>0</v>
      </c>
      <c r="H13" s="36">
        <v>0</v>
      </c>
      <c r="I13" s="36">
        <v>0</v>
      </c>
      <c r="J13" s="36">
        <v>0</v>
      </c>
      <c r="K13" s="36">
        <v>0</v>
      </c>
      <c r="L13" s="36">
        <v>0</v>
      </c>
      <c r="M13" s="36">
        <v>0</v>
      </c>
      <c r="N13" s="36">
        <v>0</v>
      </c>
      <c r="O13" s="36">
        <v>0</v>
      </c>
      <c r="P13" s="36">
        <v>0</v>
      </c>
      <c r="Q13" s="36">
        <v>0</v>
      </c>
      <c r="R13" s="36">
        <v>0</v>
      </c>
      <c r="S13" s="36">
        <v>0</v>
      </c>
      <c r="T13" s="36">
        <v>0</v>
      </c>
      <c r="U13" s="36">
        <v>0</v>
      </c>
      <c r="V13" s="36">
        <v>0</v>
      </c>
      <c r="W13" s="36">
        <v>450</v>
      </c>
      <c r="X13" s="36">
        <v>30</v>
      </c>
      <c r="Y13" s="36">
        <v>0</v>
      </c>
      <c r="Z13" s="36">
        <v>0</v>
      </c>
      <c r="AA13" s="36">
        <v>0</v>
      </c>
      <c r="AB13" s="36">
        <v>0</v>
      </c>
      <c r="AC13" s="28">
        <f t="shared" si="2"/>
        <v>0</v>
      </c>
      <c r="AD13" s="36">
        <f t="shared" si="1"/>
        <v>240</v>
      </c>
      <c r="AE13" s="29">
        <f t="array" ref="AE13">IF(ISERROR(SUM(C13:D13)/B13),"",SUM(C13:D13)/B13)</f>
        <v>0</v>
      </c>
      <c r="AF13" s="29">
        <f t="array" ref="AF13">IF(ISERROR(AD13/B13),"",AD13/B13)</f>
        <v>1</v>
      </c>
      <c r="AG13" s="29">
        <f t="array" ref="AG13">IF(ISERROR(SUM(M13:N13,E13,W13:Z13)/B13),"",SUM(M13:N13,E13,W13:Z13)/B13)</f>
        <v>2</v>
      </c>
      <c r="AH13" s="29">
        <f t="array" ref="AH13">IF(ISERROR(SUM(C13:D13)/B13),"",SUM(C13:D13)/B13)</f>
        <v>0</v>
      </c>
      <c r="AI13" s="29">
        <f t="array" ref="AI13">IF(ISERROR(SUM(F13:I13)/B13),"",SUM(F13:I13)/B13)</f>
        <v>0</v>
      </c>
      <c r="AJ13" s="29">
        <f t="array" ref="AJ13">IF(ISERROR(SUM(J13:L13)/B13),"",SUM(J13:L13)/B13)</f>
        <v>0</v>
      </c>
      <c r="AK13" s="29">
        <f t="array" ref="AK13">IF(ISERROR(SUM(O13:V13)/B13),"",SUM(O13:V13)/B13)</f>
        <v>0</v>
      </c>
      <c r="AL13" s="29">
        <f t="array" ref="AL13">IF(ISERROR(SUM(AA13)/B13),"",SUM(AA13)/B13)</f>
        <v>0</v>
      </c>
      <c r="AM13" s="29">
        <f t="array" ref="AM13">IF(ISERROR(AB13/B13),"",AB13/B13)</f>
        <v>0</v>
      </c>
      <c r="AN13" s="30"/>
      <c r="AO13" s="30"/>
    </row>
    <row r="14" spans="1:41" s="3" customFormat="1" ht="20.25" customHeight="1">
      <c r="A14" s="36">
        <v>2508</v>
      </c>
      <c r="B14" s="36">
        <f t="shared" si="0"/>
        <v>240</v>
      </c>
      <c r="C14" s="36">
        <v>0</v>
      </c>
      <c r="D14" s="36">
        <v>0</v>
      </c>
      <c r="E14" s="36">
        <v>0</v>
      </c>
      <c r="F14" s="36">
        <v>0</v>
      </c>
      <c r="G14" s="36">
        <v>0</v>
      </c>
      <c r="H14" s="36">
        <v>0</v>
      </c>
      <c r="I14" s="36">
        <v>0</v>
      </c>
      <c r="J14" s="36">
        <v>0</v>
      </c>
      <c r="K14" s="36">
        <v>0</v>
      </c>
      <c r="L14" s="36">
        <v>0</v>
      </c>
      <c r="M14" s="36">
        <v>0</v>
      </c>
      <c r="N14" s="36">
        <v>0</v>
      </c>
      <c r="O14" s="36">
        <v>0</v>
      </c>
      <c r="P14" s="36">
        <v>0</v>
      </c>
      <c r="Q14" s="36">
        <v>0</v>
      </c>
      <c r="R14" s="36">
        <v>0</v>
      </c>
      <c r="S14" s="36">
        <v>0</v>
      </c>
      <c r="T14" s="36">
        <v>0</v>
      </c>
      <c r="U14" s="36">
        <v>0</v>
      </c>
      <c r="V14" s="36">
        <v>0</v>
      </c>
      <c r="W14" s="36">
        <v>450</v>
      </c>
      <c r="X14" s="36">
        <v>30</v>
      </c>
      <c r="Y14" s="36">
        <v>0</v>
      </c>
      <c r="Z14" s="36">
        <v>0</v>
      </c>
      <c r="AA14" s="36">
        <v>0</v>
      </c>
      <c r="AB14" s="36">
        <v>0</v>
      </c>
      <c r="AC14" s="28">
        <f t="shared" si="2"/>
        <v>0</v>
      </c>
      <c r="AD14" s="36">
        <f t="shared" si="1"/>
        <v>240</v>
      </c>
      <c r="AE14" s="29">
        <f t="array" ref="AE14">IF(ISERROR(SUM(C14:D14)/B14),"",SUM(C14:D14)/B14)</f>
        <v>0</v>
      </c>
      <c r="AF14" s="29">
        <f t="array" ref="AF14">IF(ISERROR(AD14/B14),"",AD14/B14)</f>
        <v>1</v>
      </c>
      <c r="AG14" s="29">
        <f t="array" ref="AG14">IF(ISERROR(SUM(M14:N14,E14,W14:Z14)/B14),"",SUM(M14:N14,E14,W14:Z14)/B14)</f>
        <v>2</v>
      </c>
      <c r="AH14" s="29">
        <f t="array" ref="AH14">IF(ISERROR(SUM(C14:D14)/B14),"",SUM(C14:D14)/B14)</f>
        <v>0</v>
      </c>
      <c r="AI14" s="29">
        <f t="array" ref="AI14">IF(ISERROR(SUM(F14:I14)/B14),"",SUM(F14:I14)/B14)</f>
        <v>0</v>
      </c>
      <c r="AJ14" s="29">
        <f t="array" ref="AJ14">IF(ISERROR(SUM(J14:L14)/B14),"",SUM(J14:L14)/B14)</f>
        <v>0</v>
      </c>
      <c r="AK14" s="29">
        <f t="array" ref="AK14">IF(ISERROR(SUM(O14:V14)/B14),"",SUM(O14:V14)/B14)</f>
        <v>0</v>
      </c>
      <c r="AL14" s="29">
        <f t="array" ref="AL14">IF(ISERROR(SUM(AA14)/B14),"",SUM(AA14)/B14)</f>
        <v>0</v>
      </c>
      <c r="AM14" s="29">
        <f t="array" ref="AM14">IF(ISERROR(AB14/B14),"",AB14/B14)</f>
        <v>0</v>
      </c>
      <c r="AN14" s="30"/>
      <c r="AO14" s="30"/>
    </row>
    <row r="15" spans="1:41" s="3" customFormat="1" ht="20.25" customHeight="1">
      <c r="A15" s="36">
        <v>2509</v>
      </c>
      <c r="B15" s="36">
        <f t="shared" si="0"/>
        <v>240</v>
      </c>
      <c r="C15" s="36">
        <v>0</v>
      </c>
      <c r="D15" s="36">
        <v>0</v>
      </c>
      <c r="E15" s="36">
        <v>0</v>
      </c>
      <c r="F15" s="36">
        <v>0</v>
      </c>
      <c r="G15" s="36">
        <v>0</v>
      </c>
      <c r="H15" s="36">
        <v>0</v>
      </c>
      <c r="I15" s="36">
        <v>0</v>
      </c>
      <c r="J15" s="36">
        <v>0</v>
      </c>
      <c r="K15" s="36">
        <v>0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  <c r="Q15" s="36">
        <v>0</v>
      </c>
      <c r="R15" s="36">
        <v>0</v>
      </c>
      <c r="S15" s="36">
        <v>0</v>
      </c>
      <c r="T15" s="36">
        <v>0</v>
      </c>
      <c r="U15" s="36">
        <v>0</v>
      </c>
      <c r="V15" s="36">
        <v>0</v>
      </c>
      <c r="W15" s="36">
        <v>450</v>
      </c>
      <c r="X15" s="36">
        <v>30</v>
      </c>
      <c r="Y15" s="36">
        <v>0</v>
      </c>
      <c r="Z15" s="36">
        <v>0</v>
      </c>
      <c r="AA15" s="36">
        <v>0</v>
      </c>
      <c r="AB15" s="36">
        <v>0</v>
      </c>
      <c r="AC15" s="28">
        <f t="shared" si="2"/>
        <v>0</v>
      </c>
      <c r="AD15" s="36">
        <f t="shared" si="1"/>
        <v>240</v>
      </c>
      <c r="AE15" s="29">
        <f t="array" ref="AE15">IF(ISERROR(SUM(C15:D15)/B15),"",SUM(C15:D15)/B15)</f>
        <v>0</v>
      </c>
      <c r="AF15" s="29">
        <f t="array" ref="AF15">IF(ISERROR(AD15/B15),"",AD15/B15)</f>
        <v>1</v>
      </c>
      <c r="AG15" s="29">
        <f t="array" ref="AG15">IF(ISERROR(SUM(M15:N15,E15,W15:Z15)/B15),"",SUM(M15:N15,E15,W15:Z15)/B15)</f>
        <v>2</v>
      </c>
      <c r="AH15" s="29">
        <f t="array" ref="AH15">IF(ISERROR(SUM(C15:D15)/B15),"",SUM(C15:D15)/B15)</f>
        <v>0</v>
      </c>
      <c r="AI15" s="29">
        <f t="array" ref="AI15">IF(ISERROR(SUM(F15:I15)/B15),"",SUM(F15:I15)/B15)</f>
        <v>0</v>
      </c>
      <c r="AJ15" s="29">
        <f t="array" ref="AJ15">IF(ISERROR(SUM(J15:L15)/B15),"",SUM(J15:L15)/B15)</f>
        <v>0</v>
      </c>
      <c r="AK15" s="29">
        <f t="array" ref="AK15">IF(ISERROR(SUM(O15:V15)/B15),"",SUM(O15:V15)/B15)</f>
        <v>0</v>
      </c>
      <c r="AL15" s="29">
        <f t="array" ref="AL15">IF(ISERROR(SUM(AA15)/B15),"",SUM(AA15)/B15)</f>
        <v>0</v>
      </c>
      <c r="AM15" s="29">
        <f t="array" ref="AM15">IF(ISERROR(AB15/B15),"",AB15/B15)</f>
        <v>0</v>
      </c>
      <c r="AN15" s="30"/>
      <c r="AO15" s="30"/>
    </row>
    <row r="16" spans="1:41" s="3" customFormat="1" ht="20.25" customHeight="1">
      <c r="A16" s="36">
        <v>2510</v>
      </c>
      <c r="B16" s="36">
        <f t="shared" si="0"/>
        <v>240</v>
      </c>
      <c r="C16" s="36">
        <v>0</v>
      </c>
      <c r="D16" s="36">
        <v>0</v>
      </c>
      <c r="E16" s="36">
        <v>0</v>
      </c>
      <c r="F16" s="36">
        <v>0</v>
      </c>
      <c r="G16" s="36">
        <v>0</v>
      </c>
      <c r="H16" s="36">
        <v>0</v>
      </c>
      <c r="I16" s="36">
        <v>0</v>
      </c>
      <c r="J16" s="36">
        <v>0</v>
      </c>
      <c r="K16" s="36">
        <v>0</v>
      </c>
      <c r="L16" s="36">
        <v>0</v>
      </c>
      <c r="M16" s="36">
        <v>0</v>
      </c>
      <c r="N16" s="36">
        <v>0</v>
      </c>
      <c r="O16" s="36">
        <v>0</v>
      </c>
      <c r="P16" s="36">
        <v>0</v>
      </c>
      <c r="Q16" s="36">
        <v>0</v>
      </c>
      <c r="R16" s="36">
        <v>0</v>
      </c>
      <c r="S16" s="36">
        <v>0</v>
      </c>
      <c r="T16" s="36">
        <v>0</v>
      </c>
      <c r="U16" s="36">
        <v>0</v>
      </c>
      <c r="V16" s="36">
        <v>0</v>
      </c>
      <c r="W16" s="36">
        <v>450</v>
      </c>
      <c r="X16" s="36">
        <v>30</v>
      </c>
      <c r="Y16" s="36">
        <v>0</v>
      </c>
      <c r="Z16" s="36">
        <v>0</v>
      </c>
      <c r="AA16" s="36">
        <v>0</v>
      </c>
      <c r="AB16" s="36">
        <v>0</v>
      </c>
      <c r="AC16" s="28">
        <f t="shared" si="2"/>
        <v>0</v>
      </c>
      <c r="AD16" s="36">
        <f t="shared" si="1"/>
        <v>240</v>
      </c>
      <c r="AE16" s="29">
        <f t="array" ref="AE16">IF(ISERROR(SUM(C16:D16)/B16),"",SUM(C16:D16)/B16)</f>
        <v>0</v>
      </c>
      <c r="AF16" s="29">
        <f t="array" ref="AF16">IF(ISERROR(AD16/B16),"",AD16/B16)</f>
        <v>1</v>
      </c>
      <c r="AG16" s="29">
        <f t="array" ref="AG16">IF(ISERROR(SUM(M16:N16,E16,W16:Z16)/B16),"",SUM(M16:N16,E16,W16:Z16)/B16)</f>
        <v>2</v>
      </c>
      <c r="AH16" s="29">
        <f t="array" ref="AH16">IF(ISERROR(SUM(C16:D16)/B16),"",SUM(C16:D16)/B16)</f>
        <v>0</v>
      </c>
      <c r="AI16" s="29">
        <f t="array" ref="AI16">IF(ISERROR(SUM(F16:I16)/B16),"",SUM(F16:I16)/B16)</f>
        <v>0</v>
      </c>
      <c r="AJ16" s="29">
        <f t="array" ref="AJ16">IF(ISERROR(SUM(J16:L16)/B16),"",SUM(J16:L16)/B16)</f>
        <v>0</v>
      </c>
      <c r="AK16" s="29">
        <f t="array" ref="AK16">IF(ISERROR(SUM(O16:V16)/B16),"",SUM(O16:V16)/B16)</f>
        <v>0</v>
      </c>
      <c r="AL16" s="29">
        <f t="array" ref="AL16">IF(ISERROR(SUM(AA16)/B16),"",SUM(AA16)/B16)</f>
        <v>0</v>
      </c>
      <c r="AM16" s="29">
        <f t="array" ref="AM16">IF(ISERROR(AB16/B16),"",AB16/B16)</f>
        <v>0</v>
      </c>
      <c r="AN16" s="30"/>
      <c r="AO16" s="30"/>
    </row>
    <row r="17" spans="1:41" s="3" customFormat="1" ht="20.25" customHeight="1">
      <c r="A17" s="36">
        <v>3002</v>
      </c>
      <c r="B17" s="36">
        <f t="shared" si="0"/>
        <v>720</v>
      </c>
      <c r="C17" s="36">
        <v>0</v>
      </c>
      <c r="D17" s="36">
        <v>0</v>
      </c>
      <c r="E17" s="36">
        <v>0</v>
      </c>
      <c r="F17" s="36">
        <v>0</v>
      </c>
      <c r="G17" s="36">
        <v>0</v>
      </c>
      <c r="H17" s="36">
        <v>0</v>
      </c>
      <c r="I17" s="36">
        <v>0</v>
      </c>
      <c r="J17" s="36">
        <v>0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36">
        <v>0</v>
      </c>
      <c r="R17" s="36">
        <v>0</v>
      </c>
      <c r="S17" s="36">
        <v>0</v>
      </c>
      <c r="T17" s="36">
        <v>0</v>
      </c>
      <c r="U17" s="36">
        <v>0</v>
      </c>
      <c r="V17" s="36">
        <v>0</v>
      </c>
      <c r="W17" s="36">
        <v>0</v>
      </c>
      <c r="X17" s="36">
        <v>0</v>
      </c>
      <c r="Y17" s="36">
        <v>0</v>
      </c>
      <c r="Z17" s="36">
        <v>0</v>
      </c>
      <c r="AA17" s="36">
        <v>0</v>
      </c>
      <c r="AB17" s="36">
        <v>0</v>
      </c>
      <c r="AC17" s="28">
        <f t="shared" si="2"/>
        <v>0</v>
      </c>
      <c r="AD17" s="36">
        <f t="shared" si="1"/>
        <v>720</v>
      </c>
      <c r="AE17" s="29">
        <f t="array" ref="AE17">IF(ISERROR(SUM(C17:D17)/B17),"",SUM(C17:D17)/B17)</f>
        <v>0</v>
      </c>
      <c r="AF17" s="29">
        <f t="array" ref="AF17">IF(ISERROR(AD17/B17),"",AD17/B17)</f>
        <v>1</v>
      </c>
      <c r="AG17" s="29">
        <f t="array" ref="AG17">IF(ISERROR(SUM(M17:N17,E17,W17:Z17)/B17),"",SUM(M17:N17,E17,W17:Z17)/B17)</f>
        <v>0</v>
      </c>
      <c r="AH17" s="29">
        <f t="array" ref="AH17">IF(ISERROR(SUM(C17:D17)/B17),"",SUM(C17:D17)/B17)</f>
        <v>0</v>
      </c>
      <c r="AI17" s="29">
        <f t="array" ref="AI17">IF(ISERROR(SUM(F17:I17)/B17),"",SUM(F17:I17)/B17)</f>
        <v>0</v>
      </c>
      <c r="AJ17" s="29">
        <f t="array" ref="AJ17">IF(ISERROR(SUM(J17:L17)/B17),"",SUM(J17:L17)/B17)</f>
        <v>0</v>
      </c>
      <c r="AK17" s="29">
        <f t="array" ref="AK17">IF(ISERROR(SUM(O17:V17)/B17),"",SUM(O17:V17)/B17)</f>
        <v>0</v>
      </c>
      <c r="AL17" s="29">
        <f t="array" ref="AL17">IF(ISERROR(SUM(AA17)/B17),"",SUM(AA17)/B17)</f>
        <v>0</v>
      </c>
      <c r="AM17" s="29">
        <f t="array" ref="AM17">IF(ISERROR(AB17/B17),"",AB17/B17)</f>
        <v>0</v>
      </c>
      <c r="AN17" s="30"/>
      <c r="AO17" s="30"/>
    </row>
    <row r="18" spans="1:41" s="3" customFormat="1" ht="20.25" hidden="1" customHeight="1">
      <c r="A18" s="36">
        <v>3003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28">
        <f t="shared" si="2"/>
        <v>0</v>
      </c>
      <c r="AD18" s="36">
        <f t="shared" si="1"/>
        <v>0</v>
      </c>
      <c r="AE18" s="29" t="str">
        <f t="array" ref="AE18">IF(ISERROR(SUM(C18:D18)/B18),"",SUM(C18:D18)/B18)</f>
        <v/>
      </c>
      <c r="AF18" s="29" t="str">
        <f t="array" ref="AF18">IF(ISERROR(AD18/B18),"",AD18/B18)</f>
        <v/>
      </c>
      <c r="AG18" s="29" t="str">
        <f t="array" ref="AG18">IF(ISERROR(SUM(M18:N18,E18,W18:Z18)/B18),"",SUM(M18:N18,E18,W18:Z18)/B18)</f>
        <v/>
      </c>
      <c r="AH18" s="29" t="str">
        <f t="array" ref="AH18">IF(ISERROR(SUM(C18:D18)/B18),"",SUM(C18:D18)/B18)</f>
        <v/>
      </c>
      <c r="AI18" s="29" t="str">
        <f t="array" ref="AI18">IF(ISERROR(SUM(F18:I18)/B18),"",SUM(F18:I18)/B18)</f>
        <v/>
      </c>
      <c r="AJ18" s="29" t="str">
        <f t="array" ref="AJ18">IF(ISERROR(SUM(J18:L18)/B18),"",SUM(J18:L18)/B18)</f>
        <v/>
      </c>
      <c r="AK18" s="29" t="str">
        <f t="array" ref="AK18">IF(ISERROR(SUM(O18:V18)/B18),"",SUM(O18:V18)/B18)</f>
        <v/>
      </c>
      <c r="AL18" s="29" t="str">
        <f t="array" ref="AL18">IF(ISERROR(SUM(AA18)/B18),"",SUM(AA18)/B18)</f>
        <v/>
      </c>
      <c r="AM18" s="29" t="str">
        <f t="array" ref="AM18">IF(ISERROR(AB18/B18),"",AB18/B18)</f>
        <v/>
      </c>
      <c r="AN18" s="30"/>
      <c r="AO18" s="30"/>
    </row>
    <row r="19" spans="1:41" s="3" customFormat="1" ht="20.25" hidden="1" customHeight="1">
      <c r="A19" s="36">
        <v>3004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28">
        <f t="shared" si="2"/>
        <v>0</v>
      </c>
      <c r="AD19" s="36">
        <f t="shared" si="1"/>
        <v>0</v>
      </c>
      <c r="AE19" s="29" t="str">
        <f t="array" ref="AE19">IF(ISERROR(SUM(C19:D19)/B19),"",SUM(C19:D19)/B19)</f>
        <v/>
      </c>
      <c r="AF19" s="29" t="str">
        <f t="array" ref="AF19">IF(ISERROR(AD19/B19),"",AD19/B19)</f>
        <v/>
      </c>
      <c r="AG19" s="29" t="str">
        <f t="array" ref="AG19">IF(ISERROR(SUM(M19:N19,E19,W19:Z19)/B19),"",SUM(M19:N19,E19,W19:Z19)/B19)</f>
        <v/>
      </c>
      <c r="AH19" s="29" t="str">
        <f t="array" ref="AH19">IF(ISERROR(SUM(C19:D19)/B19),"",SUM(C19:D19)/B19)</f>
        <v/>
      </c>
      <c r="AI19" s="29" t="str">
        <f t="array" ref="AI19">IF(ISERROR(SUM(F19:I19)/B19),"",SUM(F19:I19)/B19)</f>
        <v/>
      </c>
      <c r="AJ19" s="29" t="str">
        <f t="array" ref="AJ19">IF(ISERROR(SUM(J19:L19)/B19),"",SUM(J19:L19)/B19)</f>
        <v/>
      </c>
      <c r="AK19" s="29" t="str">
        <f t="array" ref="AK19">IF(ISERROR(SUM(O19:V19)/B19),"",SUM(O19:V19)/B19)</f>
        <v/>
      </c>
      <c r="AL19" s="29" t="str">
        <f t="array" ref="AL19">IF(ISERROR(SUM(AA19)/B19),"",SUM(AA19)/B19)</f>
        <v/>
      </c>
      <c r="AM19" s="29" t="str">
        <f t="array" ref="AM19">IF(ISERROR(AB19/B19),"",AB19/B19)</f>
        <v/>
      </c>
      <c r="AN19" s="30"/>
      <c r="AO19" s="30"/>
    </row>
    <row r="20" spans="1:41" s="3" customFormat="1" ht="20.25" hidden="1" customHeight="1">
      <c r="A20" s="36">
        <v>3602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28">
        <f t="shared" si="2"/>
        <v>0</v>
      </c>
      <c r="AD20" s="36">
        <f t="shared" si="1"/>
        <v>0</v>
      </c>
      <c r="AE20" s="29" t="str">
        <f t="array" ref="AE20">IF(ISERROR(SUM(C20:D20)/B20),"",SUM(C20:D20)/B20)</f>
        <v/>
      </c>
      <c r="AF20" s="29" t="str">
        <f t="array" ref="AF20">IF(ISERROR(AD20/B20),"",AD20/B20)</f>
        <v/>
      </c>
      <c r="AG20" s="29" t="str">
        <f t="array" ref="AG20">IF(ISERROR(SUM(M20:N20,E20,W20:Z20)/B20),"",SUM(M20:N20,E20,W20:Z20)/B20)</f>
        <v/>
      </c>
      <c r="AH20" s="29" t="str">
        <f t="array" ref="AH20">IF(ISERROR(SUM(C20:D20)/B20),"",SUM(C20:D20)/B20)</f>
        <v/>
      </c>
      <c r="AI20" s="29" t="str">
        <f t="array" ref="AI20">IF(ISERROR(SUM(F20:I20)/B20),"",SUM(F20:I20)/B20)</f>
        <v/>
      </c>
      <c r="AJ20" s="29" t="str">
        <f t="array" ref="AJ20">IF(ISERROR(SUM(J20:L20)/B20),"",SUM(J20:L20)/B20)</f>
        <v/>
      </c>
      <c r="AK20" s="29" t="str">
        <f t="array" ref="AK20">IF(ISERROR(SUM(O20:V20)/B20),"",SUM(O20:V20)/B20)</f>
        <v/>
      </c>
      <c r="AL20" s="29" t="str">
        <f t="array" ref="AL20">IF(ISERROR(SUM(AA20)/B20),"",SUM(AA20)/B20)</f>
        <v/>
      </c>
      <c r="AM20" s="29" t="str">
        <f t="array" ref="AM20">IF(ISERROR(AB20/B20),"",AB20/B20)</f>
        <v/>
      </c>
      <c r="AN20" s="30"/>
      <c r="AO20" s="30"/>
    </row>
    <row r="21" spans="1:41" s="3" customFormat="1" ht="20.25" hidden="1" customHeight="1">
      <c r="A21" s="36">
        <v>4501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28">
        <f t="shared" si="2"/>
        <v>0</v>
      </c>
      <c r="AD21" s="36">
        <f t="shared" si="1"/>
        <v>0</v>
      </c>
      <c r="AE21" s="29" t="str">
        <f t="array" ref="AE21">IF(ISERROR(SUM(C21:D21)/B21),"",SUM(C21:D21)/B21)</f>
        <v/>
      </c>
      <c r="AF21" s="29" t="str">
        <f t="array" ref="AF21">IF(ISERROR(AD21/B21),"",AD21/B21)</f>
        <v/>
      </c>
      <c r="AG21" s="29" t="str">
        <f t="array" ref="AG21">IF(ISERROR(SUM(M21:N21,E21,W21:Z21)/B21),"",SUM(M21:N21,E21,W21:Z21)/B21)</f>
        <v/>
      </c>
      <c r="AH21" s="29" t="str">
        <f t="array" ref="AH21">IF(ISERROR(SUM(C21:D21)/B21),"",SUM(C21:D21)/B21)</f>
        <v/>
      </c>
      <c r="AI21" s="29" t="str">
        <f t="array" ref="AI21">IF(ISERROR(SUM(F21:I21)/B21),"",SUM(F21:I21)/B21)</f>
        <v/>
      </c>
      <c r="AJ21" s="29" t="str">
        <f t="array" ref="AJ21">IF(ISERROR(SUM(J21:L21)/B21),"",SUM(J21:L21)/B21)</f>
        <v/>
      </c>
      <c r="AK21" s="29" t="str">
        <f t="array" ref="AK21">IF(ISERROR(SUM(O21:V21)/B21),"",SUM(O21:V21)/B21)</f>
        <v/>
      </c>
      <c r="AL21" s="29" t="str">
        <f t="array" ref="AL21">IF(ISERROR(SUM(AA21)/B21),"",SUM(AA21)/B21)</f>
        <v/>
      </c>
      <c r="AM21" s="29" t="str">
        <f t="array" ref="AM21">IF(ISERROR(AB21/B21),"",AB21/B21)</f>
        <v/>
      </c>
      <c r="AN21" s="30"/>
      <c r="AO21" s="30"/>
    </row>
    <row r="22" spans="1:41" s="3" customFormat="1" ht="20.25" hidden="1" customHeight="1">
      <c r="A22" s="36">
        <v>4502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28">
        <f t="shared" si="2"/>
        <v>0</v>
      </c>
      <c r="AD22" s="36">
        <f t="shared" si="1"/>
        <v>0</v>
      </c>
      <c r="AE22" s="29" t="str">
        <f t="array" ref="AE22">IF(ISERROR(SUM(C22:D22)/B22),"",SUM(C22:D22)/B22)</f>
        <v/>
      </c>
      <c r="AF22" s="29" t="str">
        <f t="array" ref="AF22">IF(ISERROR(AD22/B22),"",AD22/B22)</f>
        <v/>
      </c>
      <c r="AG22" s="29" t="str">
        <f t="array" ref="AG22">IF(ISERROR(SUM(M22:N22,E22,W22:Z22)/B22),"",SUM(M22:N22,E22,W22:Z22)/B22)</f>
        <v/>
      </c>
      <c r="AH22" s="29" t="str">
        <f t="array" ref="AH22">IF(ISERROR(SUM(C22:D22)/B22),"",SUM(C22:D22)/B22)</f>
        <v/>
      </c>
      <c r="AI22" s="29" t="str">
        <f t="array" ref="AI22">IF(ISERROR(SUM(F22:I22)/B22),"",SUM(F22:I22)/B22)</f>
        <v/>
      </c>
      <c r="AJ22" s="29" t="str">
        <f t="array" ref="AJ22">IF(ISERROR(SUM(J22:L22)/B22),"",SUM(J22:L22)/B22)</f>
        <v/>
      </c>
      <c r="AK22" s="29" t="str">
        <f t="array" ref="AK22">IF(ISERROR(SUM(O22:V22)/B22),"",SUM(O22:V22)/B22)</f>
        <v/>
      </c>
      <c r="AL22" s="29" t="str">
        <f t="array" ref="AL22">IF(ISERROR(SUM(AA22)/B22),"",SUM(AA22)/B22)</f>
        <v/>
      </c>
      <c r="AM22" s="29" t="str">
        <f t="array" ref="AM22">IF(ISERROR(AB22/B22),"",AB22/B22)</f>
        <v/>
      </c>
      <c r="AN22" s="30"/>
      <c r="AO22" s="30"/>
    </row>
    <row r="23" spans="1:41" s="3" customFormat="1" ht="20.25" customHeight="1">
      <c r="A23" s="36">
        <v>4503</v>
      </c>
      <c r="B23" s="36">
        <f t="shared" si="0"/>
        <v>700</v>
      </c>
      <c r="C23" s="36">
        <v>0</v>
      </c>
      <c r="D23" s="36">
        <v>0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  <c r="Q23" s="36">
        <v>0</v>
      </c>
      <c r="R23" s="36">
        <v>0</v>
      </c>
      <c r="S23" s="36">
        <v>0</v>
      </c>
      <c r="T23" s="36">
        <v>0</v>
      </c>
      <c r="U23" s="36">
        <v>0</v>
      </c>
      <c r="V23" s="36">
        <v>0</v>
      </c>
      <c r="W23" s="36">
        <v>0</v>
      </c>
      <c r="X23" s="36">
        <v>20</v>
      </c>
      <c r="Y23" s="36">
        <v>0</v>
      </c>
      <c r="Z23" s="36">
        <v>0</v>
      </c>
      <c r="AA23" s="36">
        <v>0</v>
      </c>
      <c r="AB23" s="36">
        <v>0</v>
      </c>
      <c r="AC23" s="28">
        <f t="shared" si="2"/>
        <v>0</v>
      </c>
      <c r="AD23" s="36">
        <f t="shared" si="1"/>
        <v>700</v>
      </c>
      <c r="AE23" s="29">
        <f t="array" ref="AE23">IF(ISERROR(SUM(C23:D23)/B23),"",SUM(C23:D23)/B23)</f>
        <v>0</v>
      </c>
      <c r="AF23" s="29">
        <f t="array" ref="AF23">IF(ISERROR(AD23/B23),"",AD23/B23)</f>
        <v>1</v>
      </c>
      <c r="AG23" s="29">
        <f t="array" ref="AG23">IF(ISERROR(SUM(M23:N23,E23,W23:Z23)/B23),"",SUM(M23:N23,E23,W23:Z23)/B23)</f>
        <v>2.8571428571428571E-2</v>
      </c>
      <c r="AH23" s="29">
        <f t="array" ref="AH23">IF(ISERROR(SUM(C23:D23)/B23),"",SUM(C23:D23)/B23)</f>
        <v>0</v>
      </c>
      <c r="AI23" s="29">
        <f t="array" ref="AI23">IF(ISERROR(SUM(F23:I23)/B23),"",SUM(F23:I23)/B23)</f>
        <v>0</v>
      </c>
      <c r="AJ23" s="29">
        <f t="array" ref="AJ23">IF(ISERROR(SUM(J23:L23)/B23),"",SUM(J23:L23)/B23)</f>
        <v>0</v>
      </c>
      <c r="AK23" s="29">
        <f t="array" ref="AK23">IF(ISERROR(SUM(O23:V23)/B23),"",SUM(O23:V23)/B23)</f>
        <v>0</v>
      </c>
      <c r="AL23" s="29">
        <f t="array" ref="AL23">IF(ISERROR(SUM(AA23)/B23),"",SUM(AA23)/B23)</f>
        <v>0</v>
      </c>
      <c r="AM23" s="29">
        <f t="array" ref="AM23">IF(ISERROR(AB23/B23),"",AB23/B23)</f>
        <v>0</v>
      </c>
      <c r="AN23" s="30"/>
      <c r="AO23" s="30"/>
    </row>
    <row r="24" spans="1:41" s="3" customFormat="1" ht="20.25" customHeight="1">
      <c r="A24" s="36">
        <v>5001</v>
      </c>
      <c r="B24" s="36">
        <f t="shared" si="0"/>
        <v>705</v>
      </c>
      <c r="C24" s="36">
        <v>0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0</v>
      </c>
      <c r="X24" s="36">
        <v>15</v>
      </c>
      <c r="Y24" s="36">
        <v>0</v>
      </c>
      <c r="Z24" s="36">
        <v>0</v>
      </c>
      <c r="AA24" s="36">
        <v>0</v>
      </c>
      <c r="AB24" s="36">
        <v>0</v>
      </c>
      <c r="AC24" s="28">
        <f t="shared" si="2"/>
        <v>0</v>
      </c>
      <c r="AD24" s="36">
        <f t="shared" si="1"/>
        <v>705</v>
      </c>
      <c r="AE24" s="29">
        <f t="array" ref="AE24">IF(ISERROR(SUM(C24:D24)/B24),"",SUM(C24:D24)/B24)</f>
        <v>0</v>
      </c>
      <c r="AF24" s="29">
        <f t="array" ref="AF24">IF(ISERROR(AD24/B24),"",AD24/B24)</f>
        <v>1</v>
      </c>
      <c r="AG24" s="29">
        <f t="array" ref="AG24">IF(ISERROR(SUM(M24:N24,E24,W24:Z24)/B24),"",SUM(M24:N24,E24,W24:Z24)/B24)</f>
        <v>2.1276595744680851E-2</v>
      </c>
      <c r="AH24" s="29">
        <f t="array" ref="AH24">IF(ISERROR(SUM(C24:D24)/B24),"",SUM(C24:D24)/B24)</f>
        <v>0</v>
      </c>
      <c r="AI24" s="29">
        <f t="array" ref="AI24">IF(ISERROR(SUM(F24:I24)/B24),"",SUM(F24:I24)/B24)</f>
        <v>0</v>
      </c>
      <c r="AJ24" s="29">
        <f t="array" ref="AJ24">IF(ISERROR(SUM(J24:L24)/B24),"",SUM(J24:L24)/B24)</f>
        <v>0</v>
      </c>
      <c r="AK24" s="29">
        <f t="array" ref="AK24">IF(ISERROR(SUM(O24:V24)/B24),"",SUM(O24:V24)/B24)</f>
        <v>0</v>
      </c>
      <c r="AL24" s="29">
        <f t="array" ref="AL24">IF(ISERROR(SUM(AA24)/B24),"",SUM(AA24)/B24)</f>
        <v>0</v>
      </c>
      <c r="AM24" s="29">
        <f t="array" ref="AM24">IF(ISERROR(AB24/B24),"",AB24/B24)</f>
        <v>0</v>
      </c>
      <c r="AN24" s="30"/>
      <c r="AO24" s="30"/>
    </row>
    <row r="25" spans="1:41" s="3" customFormat="1" ht="20.25" hidden="1" customHeight="1">
      <c r="A25" s="36">
        <v>5002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28">
        <f t="shared" si="2"/>
        <v>0</v>
      </c>
      <c r="AD25" s="36">
        <f t="shared" si="1"/>
        <v>0</v>
      </c>
      <c r="AE25" s="29" t="str">
        <f t="array" ref="AE25">IF(ISERROR(SUM(C25:D25)/B25),"",SUM(C25:D25)/B25)</f>
        <v/>
      </c>
      <c r="AF25" s="29" t="str">
        <f t="array" ref="AF25">IF(ISERROR(AD25/B25),"",AD25/B25)</f>
        <v/>
      </c>
      <c r="AG25" s="29" t="str">
        <f t="array" ref="AG25">IF(ISERROR(SUM(M25:N25,E25,W25:Z25)/B25),"",SUM(M25:N25,E25,W25:Z25)/B25)</f>
        <v/>
      </c>
      <c r="AH25" s="29" t="str">
        <f t="array" ref="AH25">IF(ISERROR(SUM(C25:D25)/B25),"",SUM(C25:D25)/B25)</f>
        <v/>
      </c>
      <c r="AI25" s="29" t="str">
        <f t="array" ref="AI25">IF(ISERROR(SUM(F25:I25)/B25),"",SUM(F25:I25)/B25)</f>
        <v/>
      </c>
      <c r="AJ25" s="29" t="str">
        <f t="array" ref="AJ25">IF(ISERROR(SUM(J25:L25)/B25),"",SUM(J25:L25)/B25)</f>
        <v/>
      </c>
      <c r="AK25" s="29" t="str">
        <f t="array" ref="AK25">IF(ISERROR(SUM(O25:V25)/B25),"",SUM(O25:V25)/B25)</f>
        <v/>
      </c>
      <c r="AL25" s="29" t="str">
        <f t="array" ref="AL25">IF(ISERROR(SUM(AA25)/B25),"",SUM(AA25)/B25)</f>
        <v/>
      </c>
      <c r="AM25" s="29" t="str">
        <f t="array" ref="AM25">IF(ISERROR(AB25/B25),"",AB25/B25)</f>
        <v/>
      </c>
      <c r="AN25" s="30"/>
      <c r="AO25" s="30"/>
    </row>
    <row r="26" spans="1:41" s="3" customFormat="1" ht="20.25" hidden="1" customHeight="1">
      <c r="A26" s="36">
        <v>5003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28">
        <f t="shared" si="2"/>
        <v>0</v>
      </c>
      <c r="AD26" s="36">
        <f t="shared" si="1"/>
        <v>0</v>
      </c>
      <c r="AE26" s="29" t="str">
        <f t="array" ref="AE26">IF(ISERROR(SUM(C26:D26)/B26),"",SUM(C26:D26)/B26)</f>
        <v/>
      </c>
      <c r="AF26" s="29" t="str">
        <f t="array" ref="AF26">IF(ISERROR(AD26/B26),"",AD26/B26)</f>
        <v/>
      </c>
      <c r="AG26" s="29" t="str">
        <f t="array" ref="AG26">IF(ISERROR(SUM(M26:N26,E26,W26:Z26)/B26),"",SUM(M26:N26,E26,W26:Z26)/B26)</f>
        <v/>
      </c>
      <c r="AH26" s="29" t="str">
        <f t="array" ref="AH26">IF(ISERROR(SUM(C26:D26)/B26),"",SUM(C26:D26)/B26)</f>
        <v/>
      </c>
      <c r="AI26" s="29" t="str">
        <f t="array" ref="AI26">IF(ISERROR(SUM(F26:I26)/B26),"",SUM(F26:I26)/B26)</f>
        <v/>
      </c>
      <c r="AJ26" s="29" t="str">
        <f t="array" ref="AJ26">IF(ISERROR(SUM(J26:L26)/B26),"",SUM(J26:L26)/B26)</f>
        <v/>
      </c>
      <c r="AK26" s="29" t="str">
        <f t="array" ref="AK26">IF(ISERROR(SUM(O26:V26)/B26),"",SUM(O26:V26)/B26)</f>
        <v/>
      </c>
      <c r="AL26" s="29" t="str">
        <f t="array" ref="AL26">IF(ISERROR(SUM(AA26)/B26),"",SUM(AA26)/B26)</f>
        <v/>
      </c>
      <c r="AM26" s="29" t="str">
        <f t="array" ref="AM26">IF(ISERROR(AB26/B26),"",AB26/B26)</f>
        <v/>
      </c>
      <c r="AN26" s="30"/>
      <c r="AO26" s="30"/>
    </row>
    <row r="27" spans="1:41" s="3" customFormat="1" ht="20.25" hidden="1" customHeight="1">
      <c r="A27" s="36">
        <v>6502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28">
        <f t="shared" si="2"/>
        <v>0</v>
      </c>
      <c r="AD27" s="36">
        <f t="shared" si="1"/>
        <v>0</v>
      </c>
      <c r="AE27" s="29" t="str">
        <f t="array" ref="AE27">IF(ISERROR(SUM(C27:D27)/B27),"",SUM(C27:D27)/B27)</f>
        <v/>
      </c>
      <c r="AF27" s="29" t="str">
        <f t="array" ref="AF27">IF(ISERROR(AD27/B27),"",AD27/B27)</f>
        <v/>
      </c>
      <c r="AG27" s="29" t="str">
        <f t="array" ref="AG27">IF(ISERROR(SUM(M27:N27,E27,W27:Z27)/B27),"",SUM(M27:N27,E27,W27:Z27)/B27)</f>
        <v/>
      </c>
      <c r="AH27" s="29" t="str">
        <f t="array" ref="AH27">IF(ISERROR(SUM(C27:D27)/B27),"",SUM(C27:D27)/B27)</f>
        <v/>
      </c>
      <c r="AI27" s="29" t="str">
        <f t="array" ref="AI27">IF(ISERROR(SUM(F27:I27)/B27),"",SUM(F27:I27)/B27)</f>
        <v/>
      </c>
      <c r="AJ27" s="29" t="str">
        <f t="array" ref="AJ27">IF(ISERROR(SUM(J27:L27)/B27),"",SUM(J27:L27)/B27)</f>
        <v/>
      </c>
      <c r="AK27" s="29" t="str">
        <f t="array" ref="AK27">IF(ISERROR(SUM(O27:V27)/B27),"",SUM(O27:V27)/B27)</f>
        <v/>
      </c>
      <c r="AL27" s="29" t="str">
        <f t="array" ref="AL27">IF(ISERROR(SUM(AA27)/B27),"",SUM(AA27)/B27)</f>
        <v/>
      </c>
      <c r="AM27" s="29" t="str">
        <f t="array" ref="AM27">IF(ISERROR(AB27/B27),"",AB27/B27)</f>
        <v/>
      </c>
      <c r="AN27" s="30"/>
      <c r="AO27" s="30"/>
    </row>
    <row r="28" spans="1:41" s="3" customFormat="1" ht="20.25" hidden="1" customHeight="1">
      <c r="A28" s="36">
        <v>6503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28">
        <f t="shared" si="2"/>
        <v>0</v>
      </c>
      <c r="AD28" s="36">
        <f t="shared" si="1"/>
        <v>0</v>
      </c>
      <c r="AE28" s="29" t="str">
        <f t="array" ref="AE28">IF(ISERROR(SUM(C28:D28)/B28),"",SUM(C28:D28)/B28)</f>
        <v/>
      </c>
      <c r="AF28" s="29" t="str">
        <f t="array" ref="AF28">IF(ISERROR(AD28/B28),"",AD28/B28)</f>
        <v/>
      </c>
      <c r="AG28" s="29" t="str">
        <f t="array" ref="AG28">IF(ISERROR(SUM(M28:N28,E28,W28:Z28)/B28),"",SUM(M28:N28,E28,W28:Z28)/B28)</f>
        <v/>
      </c>
      <c r="AH28" s="29" t="str">
        <f t="array" ref="AH28">IF(ISERROR(SUM(C28:D28)/B28),"",SUM(C28:D28)/B28)</f>
        <v/>
      </c>
      <c r="AI28" s="29" t="str">
        <f t="array" ref="AI28">IF(ISERROR(SUM(F28:I28)/B28),"",SUM(F28:I28)/B28)</f>
        <v/>
      </c>
      <c r="AJ28" s="29" t="str">
        <f t="array" ref="AJ28">IF(ISERROR(SUM(J28:L28)/B28),"",SUM(J28:L28)/B28)</f>
        <v/>
      </c>
      <c r="AK28" s="29" t="str">
        <f t="array" ref="AK28">IF(ISERROR(SUM(O28:V28)/B28),"",SUM(O28:V28)/B28)</f>
        <v/>
      </c>
      <c r="AL28" s="29" t="str">
        <f t="array" ref="AL28">IF(ISERROR(SUM(AA28)/B28),"",SUM(AA28)/B28)</f>
        <v/>
      </c>
      <c r="AM28" s="29" t="str">
        <f t="array" ref="AM28">IF(ISERROR(AB28/B28),"",AB28/B28)</f>
        <v/>
      </c>
      <c r="AN28" s="30"/>
      <c r="AO28" s="30"/>
    </row>
    <row r="29" spans="1:41" s="3" customFormat="1" ht="20.25" hidden="1" customHeight="1">
      <c r="A29" s="36">
        <v>6504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28">
        <f t="shared" si="2"/>
        <v>0</v>
      </c>
      <c r="AD29" s="36">
        <f t="shared" si="1"/>
        <v>0</v>
      </c>
      <c r="AE29" s="29" t="str">
        <f t="array" ref="AE29">IF(ISERROR(SUM(C29:D29)/B29),"",SUM(C29:D29)/B29)</f>
        <v/>
      </c>
      <c r="AF29" s="29" t="str">
        <f t="array" ref="AF29">IF(ISERROR(AD29/B29),"",AD29/B29)</f>
        <v/>
      </c>
      <c r="AG29" s="29" t="str">
        <f t="array" ref="AG29">IF(ISERROR(SUM(M29:N29,E29,W29:Z29)/B29),"",SUM(M29:N29,E29,W29:Z29)/B29)</f>
        <v/>
      </c>
      <c r="AH29" s="29" t="str">
        <f t="array" ref="AH29">IF(ISERROR(SUM(C29:D29)/B29),"",SUM(C29:D29)/B29)</f>
        <v/>
      </c>
      <c r="AI29" s="29" t="str">
        <f t="array" ref="AI29">IF(ISERROR(SUM(F29:I29)/B29),"",SUM(F29:I29)/B29)</f>
        <v/>
      </c>
      <c r="AJ29" s="29" t="str">
        <f t="array" ref="AJ29">IF(ISERROR(SUM(J29:L29)/B29),"",SUM(J29:L29)/B29)</f>
        <v/>
      </c>
      <c r="AK29" s="29" t="str">
        <f t="array" ref="AK29">IF(ISERROR(SUM(O29:V29)/B29),"",SUM(O29:V29)/B29)</f>
        <v/>
      </c>
      <c r="AL29" s="29" t="str">
        <f t="array" ref="AL29">IF(ISERROR(SUM(AA29)/B29),"",SUM(AA29)/B29)</f>
        <v/>
      </c>
      <c r="AM29" s="29" t="str">
        <f t="array" ref="AM29">IF(ISERROR(AB29/B29),"",AB29/B29)</f>
        <v/>
      </c>
      <c r="AN29" s="30"/>
      <c r="AO29" s="30"/>
    </row>
    <row r="30" spans="1:41" s="3" customFormat="1" ht="20.25" hidden="1" customHeight="1">
      <c r="A30" s="36">
        <v>18501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28">
        <f t="shared" si="2"/>
        <v>0</v>
      </c>
      <c r="AD30" s="36">
        <f t="shared" si="1"/>
        <v>0</v>
      </c>
      <c r="AE30" s="29" t="str">
        <f t="array" ref="AE30">IF(ISERROR(SUM(C30:D30)/B30),"",SUM(C30:D30)/B30)</f>
        <v/>
      </c>
      <c r="AF30" s="29" t="str">
        <f t="array" ref="AF30">IF(ISERROR(AD30/B30),"",AD30/B30)</f>
        <v/>
      </c>
      <c r="AG30" s="29" t="str">
        <f t="array" ref="AG30">IF(ISERROR(SUM(M30:N30,E30,W30:Z30)/B30),"",SUM(M30:N30,E30,W30:Z30)/B30)</f>
        <v/>
      </c>
      <c r="AH30" s="29" t="str">
        <f t="array" ref="AH30">IF(ISERROR(SUM(C30:D30)/B30),"",SUM(C30:D30)/B30)</f>
        <v/>
      </c>
      <c r="AI30" s="29" t="str">
        <f t="array" ref="AI30">IF(ISERROR(SUM(F30:I30)/B30),"",SUM(F30:I30)/B30)</f>
        <v/>
      </c>
      <c r="AJ30" s="29" t="str">
        <f t="array" ref="AJ30">IF(ISERROR(SUM(J30:L30)/B30),"",SUM(J30:L30)/B30)</f>
        <v/>
      </c>
      <c r="AK30" s="29" t="str">
        <f t="array" ref="AK30">IF(ISERROR(SUM(O30:V30)/B30),"",SUM(O30:V30)/B30)</f>
        <v/>
      </c>
      <c r="AL30" s="29" t="str">
        <f t="array" ref="AL30">IF(ISERROR(SUM(AA30)/B30),"",SUM(AA30)/B30)</f>
        <v/>
      </c>
      <c r="AM30" s="29" t="str">
        <f t="array" ref="AM30">IF(ISERROR(AB30/B30),"",AB30/B30)</f>
        <v/>
      </c>
      <c r="AN30" s="30"/>
      <c r="AO30" s="30"/>
    </row>
    <row r="31" spans="1:41" s="3" customFormat="1" ht="20.25" hidden="1" customHeight="1">
      <c r="A31" s="36">
        <v>18502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28">
        <f t="shared" si="2"/>
        <v>0</v>
      </c>
      <c r="AD31" s="36">
        <f t="shared" si="1"/>
        <v>0</v>
      </c>
      <c r="AE31" s="29" t="str">
        <f t="array" ref="AE31">IF(ISERROR(SUM(C31:D31)/B31),"",SUM(C31:D31)/B31)</f>
        <v/>
      </c>
      <c r="AF31" s="29" t="str">
        <f t="array" ref="AF31">IF(ISERROR(AD31/B31),"",AD31/B31)</f>
        <v/>
      </c>
      <c r="AG31" s="29" t="str">
        <f t="array" ref="AG31">IF(ISERROR(SUM(M31:N31,E31,W31:Z31)/B31),"",SUM(M31:N31,E31,W31:Z31)/B31)</f>
        <v/>
      </c>
      <c r="AH31" s="29" t="str">
        <f t="array" ref="AH31">IF(ISERROR(SUM(C31:D31)/B31),"",SUM(C31:D31)/B31)</f>
        <v/>
      </c>
      <c r="AI31" s="29" t="str">
        <f t="array" ref="AI31">IF(ISERROR(SUM(F31:I31)/B31),"",SUM(F31:I31)/B31)</f>
        <v/>
      </c>
      <c r="AJ31" s="29" t="str">
        <f t="array" ref="AJ31">IF(ISERROR(SUM(J31:L31)/B31),"",SUM(J31:L31)/B31)</f>
        <v/>
      </c>
      <c r="AK31" s="29" t="str">
        <f t="array" ref="AK31">IF(ISERROR(SUM(O31:V31)/B31),"",SUM(O31:V31)/B31)</f>
        <v/>
      </c>
      <c r="AL31" s="29" t="str">
        <f t="array" ref="AL31">IF(ISERROR(SUM(AA31)/B31),"",SUM(AA31)/B31)</f>
        <v/>
      </c>
      <c r="AM31" s="29" t="str">
        <f t="array" ref="AM31">IF(ISERROR(AB31/B31),"",AB31/B31)</f>
        <v/>
      </c>
      <c r="AN31" s="30"/>
      <c r="AO31" s="30"/>
    </row>
    <row r="32" spans="1:41" s="3" customFormat="1" ht="20.25" hidden="1" customHeight="1">
      <c r="A32" s="36">
        <v>13001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28">
        <f t="shared" si="2"/>
        <v>0</v>
      </c>
      <c r="AD32" s="36">
        <f t="shared" si="1"/>
        <v>0</v>
      </c>
      <c r="AE32" s="29" t="str">
        <f t="array" ref="AE32">IF(ISERROR(SUM(C32:D32)/B32),"",SUM(C32:D32)/B32)</f>
        <v/>
      </c>
      <c r="AF32" s="29" t="str">
        <f t="array" ref="AF32">IF(ISERROR(AD32/B32),"",AD32/B32)</f>
        <v/>
      </c>
      <c r="AG32" s="29" t="str">
        <f t="array" ref="AG32">IF(ISERROR(SUM(M32:N32,E32,W32:Z32)/B32),"",SUM(M32:N32,E32,W32:Z32)/B32)</f>
        <v/>
      </c>
      <c r="AH32" s="29" t="str">
        <f t="array" ref="AH32">IF(ISERROR(SUM(C32:D32)/B32),"",SUM(C32:D32)/B32)</f>
        <v/>
      </c>
      <c r="AI32" s="29" t="str">
        <f t="array" ref="AI32">IF(ISERROR(SUM(F32:I32)/B32),"",SUM(F32:I32)/B32)</f>
        <v/>
      </c>
      <c r="AJ32" s="29" t="str">
        <f t="array" ref="AJ32">IF(ISERROR(SUM(J32:L32)/B32),"",SUM(J32:L32)/B32)</f>
        <v/>
      </c>
      <c r="AK32" s="29" t="str">
        <f t="array" ref="AK32">IF(ISERROR(SUM(O32:V32)/B32),"",SUM(O32:V32)/B32)</f>
        <v/>
      </c>
      <c r="AL32" s="29" t="str">
        <f t="array" ref="AL32">IF(ISERROR(SUM(AA32)/B32),"",SUM(AA32)/B32)</f>
        <v/>
      </c>
      <c r="AM32" s="29" t="str">
        <f t="array" ref="AM32">IF(ISERROR(AB32/B32),"",AB32/B32)</f>
        <v/>
      </c>
      <c r="AN32" s="30"/>
      <c r="AO32" s="30"/>
    </row>
    <row r="33" spans="1:41" s="3" customFormat="1" ht="20.25" hidden="1" customHeight="1">
      <c r="A33" s="36">
        <v>13002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28">
        <f t="shared" si="2"/>
        <v>0</v>
      </c>
      <c r="AD33" s="36">
        <f t="shared" si="1"/>
        <v>0</v>
      </c>
      <c r="AE33" s="29" t="str">
        <f t="array" ref="AE33">IF(ISERROR(SUM(C33:D33)/B33),"",SUM(C33:D33)/B33)</f>
        <v/>
      </c>
      <c r="AF33" s="29" t="str">
        <f t="array" ref="AF33">IF(ISERROR(AD33/B33),"",AD33/B33)</f>
        <v/>
      </c>
      <c r="AG33" s="29" t="str">
        <f t="array" ref="AG33">IF(ISERROR(SUM(M33:N33,E33,W33:Z33)/B33),"",SUM(M33:N33,E33,W33:Z33)/B33)</f>
        <v/>
      </c>
      <c r="AH33" s="29" t="str">
        <f t="array" ref="AH33">IF(ISERROR(SUM(C33:D33)/B33),"",SUM(C33:D33)/B33)</f>
        <v/>
      </c>
      <c r="AI33" s="29" t="str">
        <f t="array" ref="AI33">IF(ISERROR(SUM(F33:I33)/B33),"",SUM(F33:I33)/B33)</f>
        <v/>
      </c>
      <c r="AJ33" s="29" t="str">
        <f t="array" ref="AJ33">IF(ISERROR(SUM(J33:L33)/B33),"",SUM(J33:L33)/B33)</f>
        <v/>
      </c>
      <c r="AK33" s="29" t="str">
        <f t="array" ref="AK33">IF(ISERROR(SUM(O33:V33)/B33),"",SUM(O33:V33)/B33)</f>
        <v/>
      </c>
      <c r="AL33" s="29" t="str">
        <f t="array" ref="AL33">IF(ISERROR(SUM(AA33)/B33),"",SUM(AA33)/B33)</f>
        <v/>
      </c>
      <c r="AM33" s="29" t="str">
        <f t="array" ref="AM33">IF(ISERROR(AB33/B33),"",AB33/B33)</f>
        <v/>
      </c>
      <c r="AN33" s="30"/>
      <c r="AO33" s="30"/>
    </row>
    <row r="34" spans="1:41" ht="15.75">
      <c r="A34" s="16" t="s">
        <v>48</v>
      </c>
      <c r="B34" s="17">
        <f>SUM(B7:B33)</f>
        <v>4525</v>
      </c>
      <c r="C34" s="17">
        <f t="shared" ref="C34:AB34" si="3">SUM(C7:C33)</f>
        <v>0</v>
      </c>
      <c r="D34" s="17">
        <f t="shared" si="3"/>
        <v>0</v>
      </c>
      <c r="E34" s="17">
        <f t="shared" si="3"/>
        <v>0</v>
      </c>
      <c r="F34" s="17">
        <f t="shared" si="3"/>
        <v>0</v>
      </c>
      <c r="G34" s="17">
        <f t="shared" si="3"/>
        <v>0</v>
      </c>
      <c r="H34" s="17">
        <f t="shared" si="3"/>
        <v>0</v>
      </c>
      <c r="I34" s="17">
        <f t="shared" si="3"/>
        <v>0</v>
      </c>
      <c r="J34" s="17">
        <f t="shared" si="3"/>
        <v>0</v>
      </c>
      <c r="K34" s="17">
        <f t="shared" si="3"/>
        <v>0</v>
      </c>
      <c r="L34" s="17">
        <f t="shared" si="3"/>
        <v>0</v>
      </c>
      <c r="M34" s="17">
        <f t="shared" si="3"/>
        <v>0</v>
      </c>
      <c r="N34" s="17">
        <f t="shared" si="3"/>
        <v>0</v>
      </c>
      <c r="O34" s="17">
        <f t="shared" si="3"/>
        <v>0</v>
      </c>
      <c r="P34" s="17">
        <f t="shared" si="3"/>
        <v>0</v>
      </c>
      <c r="Q34" s="17">
        <f t="shared" si="3"/>
        <v>0</v>
      </c>
      <c r="R34" s="17">
        <f t="shared" si="3"/>
        <v>0</v>
      </c>
      <c r="S34" s="17">
        <f t="shared" si="3"/>
        <v>0</v>
      </c>
      <c r="T34" s="17">
        <f t="shared" si="3"/>
        <v>0</v>
      </c>
      <c r="U34" s="17">
        <f t="shared" si="3"/>
        <v>0</v>
      </c>
      <c r="V34" s="17">
        <f t="shared" si="3"/>
        <v>0</v>
      </c>
      <c r="W34" s="17">
        <f t="shared" si="3"/>
        <v>4500</v>
      </c>
      <c r="X34" s="17">
        <f t="shared" si="3"/>
        <v>335</v>
      </c>
      <c r="Y34" s="17">
        <f t="shared" si="3"/>
        <v>0</v>
      </c>
      <c r="Z34" s="17">
        <f t="shared" si="3"/>
        <v>0</v>
      </c>
      <c r="AA34" s="17">
        <f t="shared" si="3"/>
        <v>0</v>
      </c>
      <c r="AB34" s="17">
        <f t="shared" si="3"/>
        <v>0</v>
      </c>
      <c r="AC34" s="28">
        <f t="shared" si="2"/>
        <v>0</v>
      </c>
      <c r="AD34" s="17">
        <f>SUM(AD7:AD33)</f>
        <v>4525</v>
      </c>
      <c r="AE34" s="29">
        <f t="array" ref="AE34">IF(ISERROR(SUM(C34:D34)/B34),"",SUM(C34:D34)/B34)</f>
        <v>0</v>
      </c>
      <c r="AF34" s="29">
        <f t="array" ref="AF34">IF(ISERROR(AD34/B34),"",AD34/B34)</f>
        <v>1</v>
      </c>
      <c r="AG34" s="29">
        <f t="array" ref="AG34">IF(ISERROR(SUM(M34:N34,E34,W34:Z34)/B34),"",SUM(M34:N34,E34,W34:Z34)/B34)</f>
        <v>1.0685082872928178</v>
      </c>
      <c r="AH34" s="29">
        <f t="array" ref="AH34">IF(ISERROR(SUM(C34:D34)/B34),"",SUM(C34:D34)/B34)</f>
        <v>0</v>
      </c>
      <c r="AI34" s="29">
        <f t="array" ref="AI34">IF(ISERROR(SUM(F34:I34)/B34),"",SUM(F34:I34)/B34)</f>
        <v>0</v>
      </c>
      <c r="AJ34" s="29">
        <f t="array" ref="AJ34">IF(ISERROR(SUM(J34:L34)/B34),"",SUM(J34:L34)/B34)</f>
        <v>0</v>
      </c>
      <c r="AK34" s="29">
        <f t="array" ref="AK34">IF(ISERROR(SUM(O34:V34)/B34),"",SUM(O34:V34)/B34)</f>
        <v>0</v>
      </c>
      <c r="AL34" s="29">
        <f t="array" ref="AL34">IF(ISERROR(SUM(AA34)/B34),"",SUM(AA34)/B34)</f>
        <v>0</v>
      </c>
      <c r="AM34" s="29">
        <f t="array" ref="AM34">IF(ISERROR(AB34/B34),"",AB34/B34)</f>
        <v>0</v>
      </c>
      <c r="AN34" s="31"/>
      <c r="AO34" s="31"/>
    </row>
    <row r="35" spans="1:41" s="3" customFormat="1" ht="19.5" customHeight="1">
      <c r="A35" s="36">
        <v>2501</v>
      </c>
      <c r="B35" s="36">
        <f t="shared" ref="B35:B52" si="4">720-SUM(M35:N35,W35:Z35,E35)</f>
        <v>700</v>
      </c>
      <c r="C35" s="36">
        <v>0</v>
      </c>
      <c r="D35" s="36">
        <v>0</v>
      </c>
      <c r="E35" s="36">
        <v>0</v>
      </c>
      <c r="F35" s="36">
        <v>0</v>
      </c>
      <c r="G35" s="36">
        <v>0</v>
      </c>
      <c r="H35" s="36">
        <v>0</v>
      </c>
      <c r="I35" s="36">
        <v>0</v>
      </c>
      <c r="J35" s="36">
        <v>0</v>
      </c>
      <c r="K35" s="36">
        <v>0</v>
      </c>
      <c r="L35" s="36">
        <v>0</v>
      </c>
      <c r="M35" s="36">
        <v>0</v>
      </c>
      <c r="N35" s="36">
        <v>0</v>
      </c>
      <c r="O35" s="36">
        <v>0</v>
      </c>
      <c r="P35" s="36">
        <v>0</v>
      </c>
      <c r="Q35" s="36">
        <v>0</v>
      </c>
      <c r="R35" s="36">
        <v>0</v>
      </c>
      <c r="S35" s="36">
        <v>0</v>
      </c>
      <c r="T35" s="36">
        <v>0</v>
      </c>
      <c r="U35" s="36">
        <v>0</v>
      </c>
      <c r="V35" s="36">
        <v>0</v>
      </c>
      <c r="W35" s="36">
        <v>0</v>
      </c>
      <c r="X35" s="36">
        <v>20</v>
      </c>
      <c r="Y35" s="36">
        <v>0</v>
      </c>
      <c r="Z35" s="36">
        <v>0</v>
      </c>
      <c r="AA35" s="36">
        <v>0</v>
      </c>
      <c r="AB35" s="36">
        <v>0</v>
      </c>
      <c r="AC35" s="28">
        <f t="shared" si="2"/>
        <v>0</v>
      </c>
      <c r="AD35" s="36">
        <f t="shared" ref="AD35:AD61" si="5">B35+N35+M35-AC35</f>
        <v>700</v>
      </c>
      <c r="AE35" s="29">
        <f t="array" ref="AE35">IF(ISERROR(SUM(C35:D35)/B35),"",SUM(C35:D35)/B35)</f>
        <v>0</v>
      </c>
      <c r="AF35" s="29">
        <f t="array" ref="AF35">IF(ISERROR(AD35/B35),"",AD35/B35)</f>
        <v>1</v>
      </c>
      <c r="AG35" s="29">
        <f t="array" ref="AG35">IF(ISERROR(SUM(M35:N35,E35,W35:Z35)/B35),"",SUM(M35:N35,E35,W35:Z35)/B35)</f>
        <v>2.8571428571428571E-2</v>
      </c>
      <c r="AH35" s="29">
        <f t="array" ref="AH35">IF(ISERROR(SUM(C35:D35)/B35),"",SUM(C35:D35)/B35)</f>
        <v>0</v>
      </c>
      <c r="AI35" s="29">
        <f t="array" ref="AI35">IF(ISERROR(SUM(F35:I35)/B35),"",SUM(F35:I35)/B35)</f>
        <v>0</v>
      </c>
      <c r="AJ35" s="29">
        <f t="array" ref="AJ35">IF(ISERROR(SUM(J35:L35)/B35),"",SUM(J35:L35)/B35)</f>
        <v>0</v>
      </c>
      <c r="AK35" s="29">
        <f t="array" ref="AK35">IF(ISERROR(SUM(O35:V35)/B35),"",SUM(O35:V35)/B35)</f>
        <v>0</v>
      </c>
      <c r="AL35" s="29">
        <f t="array" ref="AL35">IF(ISERROR(SUM(AA35)/B35),"",SUM(AA35)/B35)</f>
        <v>0</v>
      </c>
      <c r="AM35" s="29">
        <f t="array" ref="AM35">IF(ISERROR(AB35/B35),"",AB35/B35)</f>
        <v>0</v>
      </c>
      <c r="AN35" s="30"/>
      <c r="AO35" s="30"/>
    </row>
    <row r="36" spans="1:41" s="3" customFormat="1" ht="19.5" customHeight="1">
      <c r="A36" s="36">
        <v>2502</v>
      </c>
      <c r="B36" s="36">
        <f t="shared" si="4"/>
        <v>700</v>
      </c>
      <c r="C36" s="36">
        <v>35</v>
      </c>
      <c r="D36" s="36">
        <v>0</v>
      </c>
      <c r="E36" s="36">
        <v>0</v>
      </c>
      <c r="F36" s="36">
        <v>0</v>
      </c>
      <c r="G36" s="36">
        <v>0</v>
      </c>
      <c r="H36" s="36">
        <v>0</v>
      </c>
      <c r="I36" s="36">
        <v>0</v>
      </c>
      <c r="J36" s="36">
        <v>0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6">
        <v>0</v>
      </c>
      <c r="T36" s="36">
        <v>0</v>
      </c>
      <c r="U36" s="36">
        <v>0</v>
      </c>
      <c r="V36" s="36">
        <v>0</v>
      </c>
      <c r="W36" s="36">
        <v>0</v>
      </c>
      <c r="X36" s="36">
        <v>20</v>
      </c>
      <c r="Y36" s="36">
        <v>0</v>
      </c>
      <c r="Z36" s="36">
        <v>0</v>
      </c>
      <c r="AA36" s="36">
        <v>0</v>
      </c>
      <c r="AB36" s="36">
        <v>0</v>
      </c>
      <c r="AC36" s="28">
        <f t="shared" si="2"/>
        <v>35</v>
      </c>
      <c r="AD36" s="36">
        <f t="shared" si="5"/>
        <v>665</v>
      </c>
      <c r="AE36" s="29">
        <f t="array" ref="AE36">IF(ISERROR(SUM(C36:D36)/B36),"",SUM(C36:D36)/B36)</f>
        <v>0.05</v>
      </c>
      <c r="AF36" s="29">
        <f t="array" ref="AF36">IF(ISERROR(AD36/B36),"",AD36/B36)</f>
        <v>0.95</v>
      </c>
      <c r="AG36" s="29">
        <f t="array" ref="AG36">IF(ISERROR(SUM(M36:N36,E36,W36:Z36)/B36),"",SUM(M36:N36,E36,W36:Z36)/B36)</f>
        <v>2.8571428571428571E-2</v>
      </c>
      <c r="AH36" s="29">
        <f t="array" ref="AH36">IF(ISERROR(SUM(C36:D36)/B36),"",SUM(C36:D36)/B36)</f>
        <v>0.05</v>
      </c>
      <c r="AI36" s="29">
        <f t="array" ref="AI36">IF(ISERROR(SUM(F36:I36)/B36),"",SUM(F36:I36)/B36)</f>
        <v>0</v>
      </c>
      <c r="AJ36" s="29">
        <f t="array" ref="AJ36">IF(ISERROR(SUM(J36:L36)/B36),"",SUM(J36:L36)/B36)</f>
        <v>0</v>
      </c>
      <c r="AK36" s="29">
        <f t="array" ref="AK36">IF(ISERROR(SUM(O36:V36)/B36),"",SUM(O36:V36)/B36)</f>
        <v>0</v>
      </c>
      <c r="AL36" s="29">
        <f t="array" ref="AL36">IF(ISERROR(SUM(AA36)/B36),"",SUM(AA36)/B36)</f>
        <v>0</v>
      </c>
      <c r="AM36" s="29">
        <f t="array" ref="AM36">IF(ISERROR(AB36/B36),"",AB36/B36)</f>
        <v>0</v>
      </c>
      <c r="AN36" s="30"/>
      <c r="AO36" s="30"/>
    </row>
    <row r="37" spans="1:41" s="3" customFormat="1" ht="19.5" customHeight="1">
      <c r="A37" s="36">
        <v>2503</v>
      </c>
      <c r="B37" s="36">
        <f t="shared" si="4"/>
        <v>700</v>
      </c>
      <c r="C37" s="36">
        <v>0</v>
      </c>
      <c r="D37" s="36">
        <v>0</v>
      </c>
      <c r="E37" s="36">
        <v>0</v>
      </c>
      <c r="F37" s="36">
        <v>0</v>
      </c>
      <c r="G37" s="36">
        <v>0</v>
      </c>
      <c r="H37" s="36">
        <v>0</v>
      </c>
      <c r="I37" s="36">
        <v>0</v>
      </c>
      <c r="J37" s="36">
        <v>0</v>
      </c>
      <c r="K37" s="36">
        <v>0</v>
      </c>
      <c r="L37" s="36">
        <v>0</v>
      </c>
      <c r="M37" s="36">
        <v>0</v>
      </c>
      <c r="N37" s="36">
        <v>0</v>
      </c>
      <c r="O37" s="36">
        <v>0</v>
      </c>
      <c r="P37" s="36">
        <v>0</v>
      </c>
      <c r="Q37" s="36">
        <v>0</v>
      </c>
      <c r="R37" s="36">
        <v>0</v>
      </c>
      <c r="S37" s="36">
        <v>0</v>
      </c>
      <c r="T37" s="36">
        <v>0</v>
      </c>
      <c r="U37" s="36">
        <v>0</v>
      </c>
      <c r="V37" s="36">
        <v>0</v>
      </c>
      <c r="W37" s="36">
        <v>0</v>
      </c>
      <c r="X37" s="36">
        <v>20</v>
      </c>
      <c r="Y37" s="36">
        <v>0</v>
      </c>
      <c r="Z37" s="36">
        <v>0</v>
      </c>
      <c r="AA37" s="36">
        <v>0</v>
      </c>
      <c r="AB37" s="36">
        <v>0</v>
      </c>
      <c r="AC37" s="28">
        <f t="shared" si="2"/>
        <v>0</v>
      </c>
      <c r="AD37" s="36">
        <f t="shared" si="5"/>
        <v>700</v>
      </c>
      <c r="AE37" s="29">
        <f t="array" ref="AE37">IF(ISERROR(SUM(C37:D37)/B37),"",SUM(C37:D37)/B37)</f>
        <v>0</v>
      </c>
      <c r="AF37" s="29">
        <f t="array" ref="AF37">IF(ISERROR(AD37/B37),"",AD37/B37)</f>
        <v>1</v>
      </c>
      <c r="AG37" s="29">
        <f t="array" ref="AG37">IF(ISERROR(SUM(M37:N37,E37,W37:Z37)/B37),"",SUM(M37:N37,E37,W37:Z37)/B37)</f>
        <v>2.8571428571428571E-2</v>
      </c>
      <c r="AH37" s="29">
        <f t="array" ref="AH37">IF(ISERROR(SUM(C37:D37)/B37),"",SUM(C37:D37)/B37)</f>
        <v>0</v>
      </c>
      <c r="AI37" s="29">
        <f t="array" ref="AI37">IF(ISERROR(SUM(F37:I37)/B37),"",SUM(F37:I37)/B37)</f>
        <v>0</v>
      </c>
      <c r="AJ37" s="29">
        <f t="array" ref="AJ37">IF(ISERROR(SUM(J37:L37)/B37),"",SUM(J37:L37)/B37)</f>
        <v>0</v>
      </c>
      <c r="AK37" s="29">
        <f t="array" ref="AK37">IF(ISERROR(SUM(O37:V37)/B37),"",SUM(O37:V37)/B37)</f>
        <v>0</v>
      </c>
      <c r="AL37" s="29">
        <f t="array" ref="AL37">IF(ISERROR(SUM(AA37)/B37),"",SUM(AA37)/B37)</f>
        <v>0</v>
      </c>
      <c r="AM37" s="29">
        <f t="array" ref="AM37">IF(ISERROR(AB37/B37),"",AB37/B37)</f>
        <v>0</v>
      </c>
      <c r="AN37" s="30"/>
      <c r="AO37" s="30"/>
    </row>
    <row r="38" spans="1:41" s="3" customFormat="1" ht="19.5" customHeight="1">
      <c r="A38" s="36">
        <v>2504</v>
      </c>
      <c r="B38" s="36">
        <f t="shared" si="4"/>
        <v>700</v>
      </c>
      <c r="C38" s="36">
        <v>35</v>
      </c>
      <c r="D38" s="36">
        <v>0</v>
      </c>
      <c r="E38" s="36">
        <v>0</v>
      </c>
      <c r="F38" s="36">
        <v>0</v>
      </c>
      <c r="G38" s="36">
        <v>0</v>
      </c>
      <c r="H38" s="36">
        <v>0</v>
      </c>
      <c r="I38" s="36">
        <v>0</v>
      </c>
      <c r="J38" s="36">
        <v>0</v>
      </c>
      <c r="K38" s="36">
        <v>0</v>
      </c>
      <c r="L38" s="36">
        <v>0</v>
      </c>
      <c r="M38" s="36">
        <v>0</v>
      </c>
      <c r="N38" s="36">
        <v>0</v>
      </c>
      <c r="O38" s="36">
        <v>0</v>
      </c>
      <c r="P38" s="36">
        <v>0</v>
      </c>
      <c r="Q38" s="36">
        <v>0</v>
      </c>
      <c r="R38" s="36">
        <v>0</v>
      </c>
      <c r="S38" s="36">
        <v>0</v>
      </c>
      <c r="T38" s="36">
        <v>0</v>
      </c>
      <c r="U38" s="36">
        <v>0</v>
      </c>
      <c r="V38" s="36">
        <v>0</v>
      </c>
      <c r="W38" s="36">
        <v>0</v>
      </c>
      <c r="X38" s="36">
        <v>20</v>
      </c>
      <c r="Y38" s="36">
        <v>0</v>
      </c>
      <c r="Z38" s="36">
        <v>0</v>
      </c>
      <c r="AA38" s="36">
        <v>0</v>
      </c>
      <c r="AB38" s="36">
        <v>0</v>
      </c>
      <c r="AC38" s="28">
        <f t="shared" si="2"/>
        <v>35</v>
      </c>
      <c r="AD38" s="36">
        <f t="shared" si="5"/>
        <v>665</v>
      </c>
      <c r="AE38" s="29">
        <f t="array" ref="AE38">IF(ISERROR(SUM(C38:D38)/B38),"",SUM(C38:D38)/B38)</f>
        <v>0.05</v>
      </c>
      <c r="AF38" s="29">
        <f t="array" ref="AF38">IF(ISERROR(AD38/B38),"",AD38/B38)</f>
        <v>0.95</v>
      </c>
      <c r="AG38" s="29">
        <f t="array" ref="AG38">IF(ISERROR(SUM(M38:N38,E38,W38:Z38)/B38),"",SUM(M38:N38,E38,W38:Z38)/B38)</f>
        <v>2.8571428571428571E-2</v>
      </c>
      <c r="AH38" s="29">
        <f t="array" ref="AH38">IF(ISERROR(SUM(C38:D38)/B38),"",SUM(C38:D38)/B38)</f>
        <v>0.05</v>
      </c>
      <c r="AI38" s="29">
        <f t="array" ref="AI38">IF(ISERROR(SUM(F38:I38)/B38),"",SUM(F38:I38)/B38)</f>
        <v>0</v>
      </c>
      <c r="AJ38" s="29">
        <f t="array" ref="AJ38">IF(ISERROR(SUM(J38:L38)/B38),"",SUM(J38:L38)/B38)</f>
        <v>0</v>
      </c>
      <c r="AK38" s="29">
        <f t="array" ref="AK38">IF(ISERROR(SUM(O38:V38)/B38),"",SUM(O38:V38)/B38)</f>
        <v>0</v>
      </c>
      <c r="AL38" s="29">
        <f t="array" ref="AL38">IF(ISERROR(SUM(AA38)/B38),"",SUM(AA38)/B38)</f>
        <v>0</v>
      </c>
      <c r="AM38" s="29">
        <f t="array" ref="AM38">IF(ISERROR(AB38/B38),"",AB38/B38)</f>
        <v>0</v>
      </c>
      <c r="AN38" s="30"/>
      <c r="AO38" s="30"/>
    </row>
    <row r="39" spans="1:41" s="3" customFormat="1" ht="19.5" customHeight="1">
      <c r="A39" s="36">
        <v>2505</v>
      </c>
      <c r="B39" s="36">
        <f t="shared" si="4"/>
        <v>700</v>
      </c>
      <c r="C39" s="36">
        <v>0</v>
      </c>
      <c r="D39" s="36">
        <v>0</v>
      </c>
      <c r="E39" s="36">
        <v>0</v>
      </c>
      <c r="F39" s="36">
        <v>0</v>
      </c>
      <c r="G39" s="36">
        <v>0</v>
      </c>
      <c r="H39" s="36">
        <v>0</v>
      </c>
      <c r="I39" s="36">
        <v>0</v>
      </c>
      <c r="J39" s="36">
        <v>0</v>
      </c>
      <c r="K39" s="36">
        <v>0</v>
      </c>
      <c r="L39" s="36">
        <v>0</v>
      </c>
      <c r="M39" s="36">
        <v>0</v>
      </c>
      <c r="N39" s="36">
        <v>0</v>
      </c>
      <c r="O39" s="36">
        <v>0</v>
      </c>
      <c r="P39" s="36">
        <v>0</v>
      </c>
      <c r="Q39" s="36">
        <v>0</v>
      </c>
      <c r="R39" s="36">
        <v>0</v>
      </c>
      <c r="S39" s="36">
        <v>0</v>
      </c>
      <c r="T39" s="36">
        <v>0</v>
      </c>
      <c r="U39" s="36">
        <v>0</v>
      </c>
      <c r="V39" s="36">
        <v>0</v>
      </c>
      <c r="W39" s="36">
        <v>0</v>
      </c>
      <c r="X39" s="36">
        <v>20</v>
      </c>
      <c r="Y39" s="36">
        <v>0</v>
      </c>
      <c r="Z39" s="36">
        <v>0</v>
      </c>
      <c r="AA39" s="36">
        <v>0</v>
      </c>
      <c r="AB39" s="36">
        <v>0</v>
      </c>
      <c r="AC39" s="28">
        <f t="shared" si="2"/>
        <v>0</v>
      </c>
      <c r="AD39" s="36">
        <f t="shared" si="5"/>
        <v>700</v>
      </c>
      <c r="AE39" s="29">
        <f t="array" ref="AE39">IF(ISERROR(SUM(C39:D39)/B39),"",SUM(C39:D39)/B39)</f>
        <v>0</v>
      </c>
      <c r="AF39" s="29">
        <f t="array" ref="AF39">IF(ISERROR(AD39/B39),"",AD39/B39)</f>
        <v>1</v>
      </c>
      <c r="AG39" s="29">
        <f t="array" ref="AG39">IF(ISERROR(SUM(M39:N39,E39,W39:Z39)/B39),"",SUM(M39:N39,E39,W39:Z39)/B39)</f>
        <v>2.8571428571428571E-2</v>
      </c>
      <c r="AH39" s="29">
        <f t="array" ref="AH39">IF(ISERROR(SUM(C39:D39)/B39),"",SUM(C39:D39)/B39)</f>
        <v>0</v>
      </c>
      <c r="AI39" s="29">
        <f t="array" ref="AI39">IF(ISERROR(SUM(F39:I39)/B39),"",SUM(F39:I39)/B39)</f>
        <v>0</v>
      </c>
      <c r="AJ39" s="29">
        <f t="array" ref="AJ39">IF(ISERROR(SUM(J39:L39)/B39),"",SUM(J39:L39)/B39)</f>
        <v>0</v>
      </c>
      <c r="AK39" s="29">
        <f t="array" ref="AK39">IF(ISERROR(SUM(O39:V39)/B39),"",SUM(O39:V39)/B39)</f>
        <v>0</v>
      </c>
      <c r="AL39" s="29">
        <f t="array" ref="AL39">IF(ISERROR(SUM(AA39)/B39),"",SUM(AA39)/B39)</f>
        <v>0</v>
      </c>
      <c r="AM39" s="29">
        <f t="array" ref="AM39">IF(ISERROR(AB39/B39),"",AB39/B39)</f>
        <v>0</v>
      </c>
      <c r="AN39" s="30"/>
      <c r="AO39" s="30"/>
    </row>
    <row r="40" spans="1:41" s="3" customFormat="1" ht="19.5" customHeight="1">
      <c r="A40" s="36">
        <v>2506</v>
      </c>
      <c r="B40" s="36">
        <f t="shared" si="4"/>
        <v>700</v>
      </c>
      <c r="C40" s="36">
        <v>0</v>
      </c>
      <c r="D40" s="36">
        <v>0</v>
      </c>
      <c r="E40" s="36">
        <v>0</v>
      </c>
      <c r="F40" s="36">
        <v>0</v>
      </c>
      <c r="G40" s="36">
        <v>0</v>
      </c>
      <c r="H40" s="36">
        <v>0</v>
      </c>
      <c r="I40" s="36">
        <v>0</v>
      </c>
      <c r="J40" s="36">
        <v>0</v>
      </c>
      <c r="K40" s="36">
        <v>0</v>
      </c>
      <c r="L40" s="36">
        <v>0</v>
      </c>
      <c r="M40" s="36">
        <v>0</v>
      </c>
      <c r="N40" s="36">
        <v>0</v>
      </c>
      <c r="O40" s="36">
        <v>0</v>
      </c>
      <c r="P40" s="36">
        <v>0</v>
      </c>
      <c r="Q40" s="36">
        <v>0</v>
      </c>
      <c r="R40" s="36">
        <v>0</v>
      </c>
      <c r="S40" s="36">
        <v>0</v>
      </c>
      <c r="T40" s="36">
        <v>0</v>
      </c>
      <c r="U40" s="36">
        <v>0</v>
      </c>
      <c r="V40" s="36">
        <v>0</v>
      </c>
      <c r="W40" s="36">
        <v>0</v>
      </c>
      <c r="X40" s="36">
        <v>20</v>
      </c>
      <c r="Y40" s="36">
        <v>0</v>
      </c>
      <c r="Z40" s="36">
        <v>0</v>
      </c>
      <c r="AA40" s="36">
        <v>0</v>
      </c>
      <c r="AB40" s="36">
        <v>0</v>
      </c>
      <c r="AC40" s="28">
        <f t="shared" si="2"/>
        <v>0</v>
      </c>
      <c r="AD40" s="36">
        <f t="shared" si="5"/>
        <v>700</v>
      </c>
      <c r="AE40" s="29">
        <f t="array" ref="AE40">IF(ISERROR(SUM(C40:D40)/B40),"",SUM(C40:D40)/B40)</f>
        <v>0</v>
      </c>
      <c r="AF40" s="29">
        <f t="array" ref="AF40">IF(ISERROR(AD40/B40),"",AD40/B40)</f>
        <v>1</v>
      </c>
      <c r="AG40" s="29">
        <f t="array" ref="AG40">IF(ISERROR(SUM(M40:N40,E40,W40:Z40)/B40),"",SUM(M40:N40,E40,W40:Z40)/B40)</f>
        <v>2.8571428571428571E-2</v>
      </c>
      <c r="AH40" s="29">
        <f t="array" ref="AH40">IF(ISERROR(SUM(C40:D40)/B40),"",SUM(C40:D40)/B40)</f>
        <v>0</v>
      </c>
      <c r="AI40" s="29">
        <f t="array" ref="AI40">IF(ISERROR(SUM(F40:I40)/B40),"",SUM(F40:I40)/B40)</f>
        <v>0</v>
      </c>
      <c r="AJ40" s="29">
        <f t="array" ref="AJ40">IF(ISERROR(SUM(J40:L40)/B40),"",SUM(J40:L40)/B40)</f>
        <v>0</v>
      </c>
      <c r="AK40" s="29">
        <f t="array" ref="AK40">IF(ISERROR(SUM(O40:V40)/B40),"",SUM(O40:V40)/B40)</f>
        <v>0</v>
      </c>
      <c r="AL40" s="29">
        <f t="array" ref="AL40">IF(ISERROR(SUM(AA40)/B40),"",SUM(AA40)/B40)</f>
        <v>0</v>
      </c>
      <c r="AM40" s="29">
        <f t="array" ref="AM40">IF(ISERROR(AB40/B40),"",AB40/B40)</f>
        <v>0</v>
      </c>
      <c r="AN40" s="30"/>
      <c r="AO40" s="30"/>
    </row>
    <row r="41" spans="1:41" s="3" customFormat="1" ht="19.5" customHeight="1">
      <c r="A41" s="36">
        <v>2507</v>
      </c>
      <c r="B41" s="36">
        <f t="shared" si="4"/>
        <v>700</v>
      </c>
      <c r="C41" s="36">
        <v>15</v>
      </c>
      <c r="D41" s="36">
        <v>0</v>
      </c>
      <c r="E41" s="36">
        <v>0</v>
      </c>
      <c r="F41" s="36">
        <v>0</v>
      </c>
      <c r="G41" s="36">
        <v>0</v>
      </c>
      <c r="H41" s="36">
        <v>0</v>
      </c>
      <c r="I41" s="36">
        <v>0</v>
      </c>
      <c r="J41" s="36">
        <v>0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  <c r="Q41" s="36">
        <v>0</v>
      </c>
      <c r="R41" s="36">
        <v>0</v>
      </c>
      <c r="S41" s="36">
        <v>0</v>
      </c>
      <c r="T41" s="36">
        <v>0</v>
      </c>
      <c r="U41" s="36">
        <v>0</v>
      </c>
      <c r="V41" s="36">
        <v>0</v>
      </c>
      <c r="W41" s="36">
        <v>0</v>
      </c>
      <c r="X41" s="36">
        <v>20</v>
      </c>
      <c r="Y41" s="36">
        <v>0</v>
      </c>
      <c r="Z41" s="36">
        <v>0</v>
      </c>
      <c r="AA41" s="36">
        <v>0</v>
      </c>
      <c r="AB41" s="36">
        <v>0</v>
      </c>
      <c r="AC41" s="28">
        <f t="shared" si="2"/>
        <v>15</v>
      </c>
      <c r="AD41" s="36">
        <f t="shared" si="5"/>
        <v>685</v>
      </c>
      <c r="AE41" s="29">
        <f t="array" ref="AE41">IF(ISERROR(SUM(C41:D41)/B41),"",SUM(C41:D41)/B41)</f>
        <v>2.1428571428571429E-2</v>
      </c>
      <c r="AF41" s="29">
        <f t="array" ref="AF41">IF(ISERROR(AD41/B41),"",AD41/B41)</f>
        <v>0.97857142857142854</v>
      </c>
      <c r="AG41" s="29">
        <f t="array" ref="AG41">IF(ISERROR(SUM(M41:N41,E41,W41:Z41)/B41),"",SUM(M41:N41,E41,W41:Z41)/B41)</f>
        <v>2.8571428571428571E-2</v>
      </c>
      <c r="AH41" s="29">
        <f t="array" ref="AH41">IF(ISERROR(SUM(C41:D41)/B41),"",SUM(C41:D41)/B41)</f>
        <v>2.1428571428571429E-2</v>
      </c>
      <c r="AI41" s="29">
        <f t="array" ref="AI41">IF(ISERROR(SUM(F41:I41)/B41),"",SUM(F41:I41)/B41)</f>
        <v>0</v>
      </c>
      <c r="AJ41" s="29">
        <f t="array" ref="AJ41">IF(ISERROR(SUM(J41:L41)/B41),"",SUM(J41:L41)/B41)</f>
        <v>0</v>
      </c>
      <c r="AK41" s="29">
        <f t="array" ref="AK41">IF(ISERROR(SUM(O41:V41)/B41),"",SUM(O41:V41)/B41)</f>
        <v>0</v>
      </c>
      <c r="AL41" s="29">
        <f t="array" ref="AL41">IF(ISERROR(SUM(AA41)/B41),"",SUM(AA41)/B41)</f>
        <v>0</v>
      </c>
      <c r="AM41" s="29">
        <f t="array" ref="AM41">IF(ISERROR(AB41/B41),"",AB41/B41)</f>
        <v>0</v>
      </c>
      <c r="AN41" s="30"/>
      <c r="AO41" s="30"/>
    </row>
    <row r="42" spans="1:41" s="3" customFormat="1" ht="19.5" customHeight="1">
      <c r="A42" s="36">
        <v>2508</v>
      </c>
      <c r="B42" s="36">
        <f t="shared" si="4"/>
        <v>700</v>
      </c>
      <c r="C42" s="36">
        <v>0</v>
      </c>
      <c r="D42" s="36">
        <v>0</v>
      </c>
      <c r="E42" s="36">
        <v>0</v>
      </c>
      <c r="F42" s="36">
        <v>0</v>
      </c>
      <c r="G42" s="36">
        <v>0</v>
      </c>
      <c r="H42" s="36">
        <v>0</v>
      </c>
      <c r="I42" s="36">
        <v>0</v>
      </c>
      <c r="J42" s="36">
        <v>0</v>
      </c>
      <c r="K42" s="36">
        <v>0</v>
      </c>
      <c r="L42" s="36">
        <v>0</v>
      </c>
      <c r="M42" s="36">
        <v>0</v>
      </c>
      <c r="N42" s="36">
        <v>0</v>
      </c>
      <c r="O42" s="36">
        <v>0</v>
      </c>
      <c r="P42" s="36">
        <v>0</v>
      </c>
      <c r="Q42" s="36">
        <v>0</v>
      </c>
      <c r="R42" s="36">
        <v>0</v>
      </c>
      <c r="S42" s="36">
        <v>0</v>
      </c>
      <c r="T42" s="36">
        <v>0</v>
      </c>
      <c r="U42" s="36">
        <v>0</v>
      </c>
      <c r="V42" s="36">
        <v>0</v>
      </c>
      <c r="W42" s="36">
        <v>0</v>
      </c>
      <c r="X42" s="36">
        <v>20</v>
      </c>
      <c r="Y42" s="36">
        <v>0</v>
      </c>
      <c r="Z42" s="36">
        <v>0</v>
      </c>
      <c r="AA42" s="36">
        <v>0</v>
      </c>
      <c r="AB42" s="36">
        <v>0</v>
      </c>
      <c r="AC42" s="28">
        <f t="shared" si="2"/>
        <v>0</v>
      </c>
      <c r="AD42" s="36">
        <f t="shared" si="5"/>
        <v>700</v>
      </c>
      <c r="AE42" s="29">
        <f t="array" ref="AE42">IF(ISERROR(SUM(C42:D42)/B42),"",SUM(C42:D42)/B42)</f>
        <v>0</v>
      </c>
      <c r="AF42" s="29">
        <f t="array" ref="AF42">IF(ISERROR(AD42/B42),"",AD42/B42)</f>
        <v>1</v>
      </c>
      <c r="AG42" s="29">
        <f t="array" ref="AG42">IF(ISERROR(SUM(M42:N42,E42,W42:Z42)/B42),"",SUM(M42:N42,E42,W42:Z42)/B42)</f>
        <v>2.8571428571428571E-2</v>
      </c>
      <c r="AH42" s="29">
        <f t="array" ref="AH42">IF(ISERROR(SUM(C42:D42)/B42),"",SUM(C42:D42)/B42)</f>
        <v>0</v>
      </c>
      <c r="AI42" s="29">
        <f t="array" ref="AI42">IF(ISERROR(SUM(F42:I42)/B42),"",SUM(F42:I42)/B42)</f>
        <v>0</v>
      </c>
      <c r="AJ42" s="29">
        <f t="array" ref="AJ42">IF(ISERROR(SUM(J42:L42)/B42),"",SUM(J42:L42)/B42)</f>
        <v>0</v>
      </c>
      <c r="AK42" s="29">
        <f t="array" ref="AK42">IF(ISERROR(SUM(O42:V42)/B42),"",SUM(O42:V42)/B42)</f>
        <v>0</v>
      </c>
      <c r="AL42" s="29">
        <f t="array" ref="AL42">IF(ISERROR(SUM(AA42)/B42),"",SUM(AA42)/B42)</f>
        <v>0</v>
      </c>
      <c r="AM42" s="29">
        <f t="array" ref="AM42">IF(ISERROR(AB42/B42),"",AB42/B42)</f>
        <v>0</v>
      </c>
      <c r="AN42" s="30"/>
      <c r="AO42" s="30"/>
    </row>
    <row r="43" spans="1:41" s="3" customFormat="1" ht="19.5" customHeight="1">
      <c r="A43" s="36">
        <v>2509</v>
      </c>
      <c r="B43" s="36">
        <f t="shared" si="4"/>
        <v>700</v>
      </c>
      <c r="C43" s="36">
        <v>0</v>
      </c>
      <c r="D43" s="36">
        <v>0</v>
      </c>
      <c r="E43" s="36">
        <v>0</v>
      </c>
      <c r="F43" s="36">
        <v>0</v>
      </c>
      <c r="G43" s="36">
        <v>0</v>
      </c>
      <c r="H43" s="36">
        <v>0</v>
      </c>
      <c r="I43" s="36">
        <v>0</v>
      </c>
      <c r="J43" s="36">
        <v>0</v>
      </c>
      <c r="K43" s="36">
        <v>0</v>
      </c>
      <c r="L43" s="36">
        <v>0</v>
      </c>
      <c r="M43" s="36">
        <v>0</v>
      </c>
      <c r="N43" s="36">
        <v>0</v>
      </c>
      <c r="O43" s="36">
        <v>0</v>
      </c>
      <c r="P43" s="36">
        <v>0</v>
      </c>
      <c r="Q43" s="36">
        <v>0</v>
      </c>
      <c r="R43" s="36">
        <v>0</v>
      </c>
      <c r="S43" s="36">
        <v>0</v>
      </c>
      <c r="T43" s="36">
        <v>0</v>
      </c>
      <c r="U43" s="36">
        <v>0</v>
      </c>
      <c r="V43" s="36">
        <v>0</v>
      </c>
      <c r="W43" s="36">
        <v>0</v>
      </c>
      <c r="X43" s="36">
        <v>20</v>
      </c>
      <c r="Y43" s="36">
        <v>0</v>
      </c>
      <c r="Z43" s="36">
        <v>0</v>
      </c>
      <c r="AA43" s="36">
        <v>0</v>
      </c>
      <c r="AB43" s="36">
        <v>0</v>
      </c>
      <c r="AC43" s="28">
        <f t="shared" si="2"/>
        <v>0</v>
      </c>
      <c r="AD43" s="36">
        <f t="shared" si="5"/>
        <v>700</v>
      </c>
      <c r="AE43" s="29">
        <f t="array" ref="AE43">IF(ISERROR(SUM(C43:D43)/B43),"",SUM(C43:D43)/B43)</f>
        <v>0</v>
      </c>
      <c r="AF43" s="29">
        <f t="array" ref="AF43">IF(ISERROR(AD43/B43),"",AD43/B43)</f>
        <v>1</v>
      </c>
      <c r="AG43" s="29">
        <f t="array" ref="AG43">IF(ISERROR(SUM(M43:N43,E43,W43:Z43)/B43),"",SUM(M43:N43,E43,W43:Z43)/B43)</f>
        <v>2.8571428571428571E-2</v>
      </c>
      <c r="AH43" s="29">
        <f t="array" ref="AH43">IF(ISERROR(SUM(C43:D43)/B43),"",SUM(C43:D43)/B43)</f>
        <v>0</v>
      </c>
      <c r="AI43" s="29">
        <f t="array" ref="AI43">IF(ISERROR(SUM(F43:I43)/B43),"",SUM(F43:I43)/B43)</f>
        <v>0</v>
      </c>
      <c r="AJ43" s="29">
        <f t="array" ref="AJ43">IF(ISERROR(SUM(J43:L43)/B43),"",SUM(J43:L43)/B43)</f>
        <v>0</v>
      </c>
      <c r="AK43" s="29">
        <f t="array" ref="AK43">IF(ISERROR(SUM(O43:V43)/B43),"",SUM(O43:V43)/B43)</f>
        <v>0</v>
      </c>
      <c r="AL43" s="29">
        <f t="array" ref="AL43">IF(ISERROR(SUM(AA43)/B43),"",SUM(AA43)/B43)</f>
        <v>0</v>
      </c>
      <c r="AM43" s="29">
        <f t="array" ref="AM43">IF(ISERROR(AB43/B43),"",AB43/B43)</f>
        <v>0</v>
      </c>
      <c r="AN43" s="30"/>
      <c r="AO43" s="30"/>
    </row>
    <row r="44" spans="1:41" s="3" customFormat="1" ht="19.5" customHeight="1">
      <c r="A44" s="36">
        <v>2510</v>
      </c>
      <c r="B44" s="36">
        <f t="shared" si="4"/>
        <v>700</v>
      </c>
      <c r="C44" s="36">
        <v>0</v>
      </c>
      <c r="D44" s="36">
        <v>0</v>
      </c>
      <c r="E44" s="36">
        <v>0</v>
      </c>
      <c r="F44" s="36">
        <v>0</v>
      </c>
      <c r="G44" s="36">
        <v>0</v>
      </c>
      <c r="H44" s="36">
        <v>0</v>
      </c>
      <c r="I44" s="36">
        <v>0</v>
      </c>
      <c r="J44" s="36">
        <v>0</v>
      </c>
      <c r="K44" s="36">
        <v>0</v>
      </c>
      <c r="L44" s="36">
        <v>0</v>
      </c>
      <c r="M44" s="36">
        <v>0</v>
      </c>
      <c r="N44" s="36">
        <v>0</v>
      </c>
      <c r="O44" s="36">
        <v>0</v>
      </c>
      <c r="P44" s="36">
        <v>0</v>
      </c>
      <c r="Q44" s="36">
        <v>0</v>
      </c>
      <c r="R44" s="36">
        <v>0</v>
      </c>
      <c r="S44" s="36">
        <v>0</v>
      </c>
      <c r="T44" s="36">
        <v>0</v>
      </c>
      <c r="U44" s="36">
        <v>0</v>
      </c>
      <c r="V44" s="36">
        <v>0</v>
      </c>
      <c r="W44" s="36">
        <v>0</v>
      </c>
      <c r="X44" s="36">
        <v>20</v>
      </c>
      <c r="Y44" s="36">
        <v>0</v>
      </c>
      <c r="Z44" s="36">
        <v>0</v>
      </c>
      <c r="AA44" s="36">
        <v>0</v>
      </c>
      <c r="AB44" s="36">
        <v>0</v>
      </c>
      <c r="AC44" s="28">
        <f t="shared" si="2"/>
        <v>0</v>
      </c>
      <c r="AD44" s="36">
        <f t="shared" si="5"/>
        <v>700</v>
      </c>
      <c r="AE44" s="29">
        <f t="array" ref="AE44">IF(ISERROR(SUM(C44:D44)/B44),"",SUM(C44:D44)/B44)</f>
        <v>0</v>
      </c>
      <c r="AF44" s="29">
        <f t="array" ref="AF44">IF(ISERROR(AD44/B44),"",AD44/B44)</f>
        <v>1</v>
      </c>
      <c r="AG44" s="29">
        <f t="array" ref="AG44">IF(ISERROR(SUM(M44:N44,E44,W44:Z44)/B44),"",SUM(M44:N44,E44,W44:Z44)/B44)</f>
        <v>2.8571428571428571E-2</v>
      </c>
      <c r="AH44" s="29">
        <f t="array" ref="AH44">IF(ISERROR(SUM(C44:D44)/B44),"",SUM(C44:D44)/B44)</f>
        <v>0</v>
      </c>
      <c r="AI44" s="29">
        <f t="array" ref="AI44">IF(ISERROR(SUM(F44:I44)/B44),"",SUM(F44:I44)/B44)</f>
        <v>0</v>
      </c>
      <c r="AJ44" s="29">
        <f t="array" ref="AJ44">IF(ISERROR(SUM(J44:L44)/B44),"",SUM(J44:L44)/B44)</f>
        <v>0</v>
      </c>
      <c r="AK44" s="29">
        <f t="array" ref="AK44">IF(ISERROR(SUM(O44:V44)/B44),"",SUM(O44:V44)/B44)</f>
        <v>0</v>
      </c>
      <c r="AL44" s="29">
        <f t="array" ref="AL44">IF(ISERROR(SUM(AA44)/B44),"",SUM(AA44)/B44)</f>
        <v>0</v>
      </c>
      <c r="AM44" s="29">
        <f t="array" ref="AM44">IF(ISERROR(AB44/B44),"",AB44/B44)</f>
        <v>0</v>
      </c>
      <c r="AN44" s="30"/>
      <c r="AO44" s="30"/>
    </row>
    <row r="45" spans="1:41" s="3" customFormat="1" ht="19.5" customHeight="1">
      <c r="A45" s="36">
        <v>3002</v>
      </c>
      <c r="B45" s="36">
        <f t="shared" si="4"/>
        <v>660</v>
      </c>
      <c r="C45" s="36">
        <v>0</v>
      </c>
      <c r="D45" s="36">
        <v>0</v>
      </c>
      <c r="E45" s="36">
        <v>0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36">
        <v>0</v>
      </c>
      <c r="L45" s="36">
        <v>0</v>
      </c>
      <c r="M45" s="36">
        <v>30</v>
      </c>
      <c r="N45" s="36">
        <v>0</v>
      </c>
      <c r="O45" s="36">
        <v>15</v>
      </c>
      <c r="P45" s="36">
        <v>0</v>
      </c>
      <c r="Q45" s="36">
        <v>0</v>
      </c>
      <c r="R45" s="36">
        <v>0</v>
      </c>
      <c r="S45" s="36">
        <v>0</v>
      </c>
      <c r="T45" s="36">
        <v>0</v>
      </c>
      <c r="U45" s="36">
        <v>0</v>
      </c>
      <c r="V45" s="36">
        <v>0</v>
      </c>
      <c r="W45" s="36">
        <v>0</v>
      </c>
      <c r="X45" s="36">
        <v>30</v>
      </c>
      <c r="Y45" s="36">
        <v>0</v>
      </c>
      <c r="Z45" s="36">
        <v>0</v>
      </c>
      <c r="AA45" s="36">
        <v>0</v>
      </c>
      <c r="AB45" s="36">
        <v>0</v>
      </c>
      <c r="AC45" s="28">
        <f t="shared" si="2"/>
        <v>15</v>
      </c>
      <c r="AD45" s="36">
        <f t="shared" si="5"/>
        <v>675</v>
      </c>
      <c r="AE45" s="29">
        <f t="array" ref="AE45">IF(ISERROR(SUM(C45:D45)/B45),"",SUM(C45:D45)/B45)</f>
        <v>0</v>
      </c>
      <c r="AF45" s="29">
        <f t="array" ref="AF45">IF(ISERROR(AD45/B45),"",AD45/B45)</f>
        <v>1.0227272727272727</v>
      </c>
      <c r="AG45" s="29">
        <f t="array" ref="AG45">IF(ISERROR(SUM(M45:N45,E45,W45:Z45)/B45),"",SUM(M45:N45,E45,W45:Z45)/B45)</f>
        <v>9.0909090909090912E-2</v>
      </c>
      <c r="AH45" s="29">
        <f t="array" ref="AH45">IF(ISERROR(SUM(C45:D45)/B45),"",SUM(C45:D45)/B45)</f>
        <v>0</v>
      </c>
      <c r="AI45" s="29">
        <f t="array" ref="AI45">IF(ISERROR(SUM(F45:I45)/B45),"",SUM(F45:I45)/B45)</f>
        <v>0</v>
      </c>
      <c r="AJ45" s="29">
        <f t="array" ref="AJ45">IF(ISERROR(SUM(J45:L45)/B45),"",SUM(J45:L45)/B45)</f>
        <v>0</v>
      </c>
      <c r="AK45" s="29">
        <f t="array" ref="AK45">IF(ISERROR(SUM(O45:V45)/B45),"",SUM(O45:V45)/B45)</f>
        <v>2.2727272727272728E-2</v>
      </c>
      <c r="AL45" s="29">
        <f t="array" ref="AL45">IF(ISERROR(SUM(AA45)/B45),"",SUM(AA45)/B45)</f>
        <v>0</v>
      </c>
      <c r="AM45" s="29">
        <f t="array" ref="AM45">IF(ISERROR(AB45/B45),"",AB45/B45)</f>
        <v>0</v>
      </c>
      <c r="AN45" s="30"/>
      <c r="AO45" s="30"/>
    </row>
    <row r="46" spans="1:41" s="3" customFormat="1" ht="19.5" hidden="1" customHeight="1">
      <c r="A46" s="36">
        <v>3003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28">
        <f t="shared" si="2"/>
        <v>0</v>
      </c>
      <c r="AD46" s="36">
        <f t="shared" si="5"/>
        <v>0</v>
      </c>
      <c r="AE46" s="29" t="str">
        <f t="array" ref="AE46">IF(ISERROR(SUM(C46:D46)/B46),"",SUM(C46:D46)/B46)</f>
        <v/>
      </c>
      <c r="AF46" s="29" t="str">
        <f t="array" ref="AF46">IF(ISERROR(AD46/B46),"",AD46/B46)</f>
        <v/>
      </c>
      <c r="AG46" s="29" t="str">
        <f t="array" ref="AG46">IF(ISERROR(SUM(M46:N46,E46,W46:Z46)/B46),"",SUM(M46:N46,E46,W46:Z46)/B46)</f>
        <v/>
      </c>
      <c r="AH46" s="29" t="str">
        <f t="array" ref="AH46">IF(ISERROR(SUM(C46:D46)/B46),"",SUM(C46:D46)/B46)</f>
        <v/>
      </c>
      <c r="AI46" s="29" t="str">
        <f t="array" ref="AI46">IF(ISERROR(SUM(F46:I46)/B46),"",SUM(F46:I46)/B46)</f>
        <v/>
      </c>
      <c r="AJ46" s="29" t="str">
        <f t="array" ref="AJ46">IF(ISERROR(SUM(J46:L46)/B46),"",SUM(J46:L46)/B46)</f>
        <v/>
      </c>
      <c r="AK46" s="29" t="str">
        <f t="array" ref="AK46">IF(ISERROR(SUM(O46:V46)/B46),"",SUM(O46:V46)/B46)</f>
        <v/>
      </c>
      <c r="AL46" s="29" t="str">
        <f t="array" ref="AL46">IF(ISERROR(SUM(AA46)/B46),"",SUM(AA46)/B46)</f>
        <v/>
      </c>
      <c r="AM46" s="29" t="str">
        <f t="array" ref="AM46">IF(ISERROR(AB46/B46),"",AB46/B46)</f>
        <v/>
      </c>
      <c r="AN46" s="30"/>
      <c r="AO46" s="30"/>
    </row>
    <row r="47" spans="1:41" s="3" customFormat="1" ht="19.5" hidden="1" customHeight="1">
      <c r="A47" s="36">
        <v>3004</v>
      </c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28">
        <f t="shared" si="2"/>
        <v>0</v>
      </c>
      <c r="AD47" s="36">
        <f t="shared" si="5"/>
        <v>0</v>
      </c>
      <c r="AE47" s="29" t="str">
        <f t="array" ref="AE47">IF(ISERROR(SUM(C47:D47)/B47),"",SUM(C47:D47)/B47)</f>
        <v/>
      </c>
      <c r="AF47" s="29" t="str">
        <f t="array" ref="AF47">IF(ISERROR(AD47/B47),"",AD47/B47)</f>
        <v/>
      </c>
      <c r="AG47" s="29" t="str">
        <f t="array" ref="AG47">IF(ISERROR(SUM(M47:N47,E47,W47:Z47)/B47),"",SUM(M47:N47,E47,W47:Z47)/B47)</f>
        <v/>
      </c>
      <c r="AH47" s="29" t="str">
        <f t="array" ref="AH47">IF(ISERROR(SUM(C47:D47)/B47),"",SUM(C47:D47)/B47)</f>
        <v/>
      </c>
      <c r="AI47" s="29" t="str">
        <f t="array" ref="AI47">IF(ISERROR(SUM(F47:I47)/B47),"",SUM(F47:I47)/B47)</f>
        <v/>
      </c>
      <c r="AJ47" s="29" t="str">
        <f t="array" ref="AJ47">IF(ISERROR(SUM(J47:L47)/B47),"",SUM(J47:L47)/B47)</f>
        <v/>
      </c>
      <c r="AK47" s="29" t="str">
        <f t="array" ref="AK47">IF(ISERROR(SUM(O47:V47)/B47),"",SUM(O47:V47)/B47)</f>
        <v/>
      </c>
      <c r="AL47" s="29" t="str">
        <f t="array" ref="AL47">IF(ISERROR(SUM(AA47)/B47),"",SUM(AA47)/B47)</f>
        <v/>
      </c>
      <c r="AM47" s="29" t="str">
        <f t="array" ref="AM47">IF(ISERROR(AB47/B47),"",AB47/B47)</f>
        <v/>
      </c>
      <c r="AN47" s="30"/>
      <c r="AO47" s="30"/>
    </row>
    <row r="48" spans="1:41" s="3" customFormat="1" ht="19.5" hidden="1" customHeight="1">
      <c r="A48" s="36">
        <v>3602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28">
        <f t="shared" si="2"/>
        <v>0</v>
      </c>
      <c r="AD48" s="36">
        <f t="shared" si="5"/>
        <v>0</v>
      </c>
      <c r="AE48" s="29" t="str">
        <f t="array" ref="AE48">IF(ISERROR(SUM(C48:D48)/B48),"",SUM(C48:D48)/B48)</f>
        <v/>
      </c>
      <c r="AF48" s="29" t="str">
        <f t="array" ref="AF48">IF(ISERROR(AD48/B48),"",AD48/B48)</f>
        <v/>
      </c>
      <c r="AG48" s="29" t="str">
        <f t="array" ref="AG48">IF(ISERROR(SUM(M48:N48,E48,W48:Z48)/B48),"",SUM(M48:N48,E48,W48:Z48)/B48)</f>
        <v/>
      </c>
      <c r="AH48" s="29" t="str">
        <f t="array" ref="AH48">IF(ISERROR(SUM(C48:D48)/B48),"",SUM(C48:D48)/B48)</f>
        <v/>
      </c>
      <c r="AI48" s="29" t="str">
        <f t="array" ref="AI48">IF(ISERROR(SUM(F48:I48)/B48),"",SUM(F48:I48)/B48)</f>
        <v/>
      </c>
      <c r="AJ48" s="29" t="str">
        <f t="array" ref="AJ48">IF(ISERROR(SUM(J48:L48)/B48),"",SUM(J48:L48)/B48)</f>
        <v/>
      </c>
      <c r="AK48" s="29" t="str">
        <f t="array" ref="AK48">IF(ISERROR(SUM(O48:V48)/B48),"",SUM(O48:V48)/B48)</f>
        <v/>
      </c>
      <c r="AL48" s="29" t="str">
        <f t="array" ref="AL48">IF(ISERROR(SUM(AA48)/B48),"",SUM(AA48)/B48)</f>
        <v/>
      </c>
      <c r="AM48" s="29" t="str">
        <f t="array" ref="AM48">IF(ISERROR(AB48/B48),"",AB48/B48)</f>
        <v/>
      </c>
      <c r="AN48" s="30"/>
      <c r="AO48" s="30"/>
    </row>
    <row r="49" spans="1:41" s="3" customFormat="1" ht="19.5" hidden="1" customHeight="1">
      <c r="A49" s="36">
        <v>4501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28">
        <f t="shared" si="2"/>
        <v>0</v>
      </c>
      <c r="AD49" s="36">
        <f t="shared" si="5"/>
        <v>0</v>
      </c>
      <c r="AE49" s="29" t="str">
        <f t="array" ref="AE49">IF(ISERROR(SUM(C49:D49)/B49),"",SUM(C49:D49)/B49)</f>
        <v/>
      </c>
      <c r="AF49" s="29" t="str">
        <f t="array" ref="AF49">IF(ISERROR(AD49/B49),"",AD49/B49)</f>
        <v/>
      </c>
      <c r="AG49" s="29" t="str">
        <f t="array" ref="AG49">IF(ISERROR(SUM(M49:N49,E49,W49:Z49)/B49),"",SUM(M49:N49,E49,W49:Z49)/B49)</f>
        <v/>
      </c>
      <c r="AH49" s="29" t="str">
        <f t="array" ref="AH49">IF(ISERROR(SUM(C49:D49)/B49),"",SUM(C49:D49)/B49)</f>
        <v/>
      </c>
      <c r="AI49" s="29" t="str">
        <f t="array" ref="AI49">IF(ISERROR(SUM(F49:I49)/B49),"",SUM(F49:I49)/B49)</f>
        <v/>
      </c>
      <c r="AJ49" s="29" t="str">
        <f t="array" ref="AJ49">IF(ISERROR(SUM(J49:L49)/B49),"",SUM(J49:L49)/B49)</f>
        <v/>
      </c>
      <c r="AK49" s="29" t="str">
        <f t="array" ref="AK49">IF(ISERROR(SUM(O49:V49)/B49),"",SUM(O49:V49)/B49)</f>
        <v/>
      </c>
      <c r="AL49" s="29" t="str">
        <f t="array" ref="AL49">IF(ISERROR(SUM(AA49)/B49),"",SUM(AA49)/B49)</f>
        <v/>
      </c>
      <c r="AM49" s="29" t="str">
        <f t="array" ref="AM49">IF(ISERROR(AB49/B49),"",AB49/B49)</f>
        <v/>
      </c>
      <c r="AN49" s="30"/>
      <c r="AO49" s="30"/>
    </row>
    <row r="50" spans="1:41" s="3" customFormat="1" ht="19.5" hidden="1" customHeight="1">
      <c r="A50" s="36">
        <v>4502</v>
      </c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28">
        <f t="shared" si="2"/>
        <v>0</v>
      </c>
      <c r="AD50" s="36">
        <f t="shared" si="5"/>
        <v>0</v>
      </c>
      <c r="AE50" s="29" t="str">
        <f t="array" ref="AE50">IF(ISERROR(SUM(C50:D50)/B50),"",SUM(C50:D50)/B50)</f>
        <v/>
      </c>
      <c r="AF50" s="29" t="str">
        <f t="array" ref="AF50">IF(ISERROR(AD50/B50),"",AD50/B50)</f>
        <v/>
      </c>
      <c r="AG50" s="29" t="str">
        <f t="array" ref="AG50">IF(ISERROR(SUM(M50:N50,E50,W50:Z50)/B50),"",SUM(M50:N50,E50,W50:Z50)/B50)</f>
        <v/>
      </c>
      <c r="AH50" s="29" t="str">
        <f t="array" ref="AH50">IF(ISERROR(SUM(C50:D50)/B50),"",SUM(C50:D50)/B50)</f>
        <v/>
      </c>
      <c r="AI50" s="29" t="str">
        <f t="array" ref="AI50">IF(ISERROR(SUM(F50:I50)/B50),"",SUM(F50:I50)/B50)</f>
        <v/>
      </c>
      <c r="AJ50" s="29" t="str">
        <f t="array" ref="AJ50">IF(ISERROR(SUM(J50:L50)/B50),"",SUM(J50:L50)/B50)</f>
        <v/>
      </c>
      <c r="AK50" s="29" t="str">
        <f t="array" ref="AK50">IF(ISERROR(SUM(O50:V50)/B50),"",SUM(O50:V50)/B50)</f>
        <v/>
      </c>
      <c r="AL50" s="29" t="str">
        <f t="array" ref="AL50">IF(ISERROR(SUM(AA50)/B50),"",SUM(AA50)/B50)</f>
        <v/>
      </c>
      <c r="AM50" s="29" t="str">
        <f t="array" ref="AM50">IF(ISERROR(AB50/B50),"",AB50/B50)</f>
        <v/>
      </c>
      <c r="AN50" s="30"/>
      <c r="AO50" s="30"/>
    </row>
    <row r="51" spans="1:41" s="3" customFormat="1" ht="19.5" customHeight="1">
      <c r="A51" s="36">
        <v>4503</v>
      </c>
      <c r="B51" s="36">
        <f t="shared" si="4"/>
        <v>720</v>
      </c>
      <c r="C51" s="36">
        <v>30</v>
      </c>
      <c r="D51" s="36">
        <v>0</v>
      </c>
      <c r="E51" s="36">
        <v>0</v>
      </c>
      <c r="F51" s="36">
        <v>0</v>
      </c>
      <c r="G51" s="36">
        <v>0</v>
      </c>
      <c r="H51" s="36">
        <v>0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  <c r="O51" s="36">
        <v>0</v>
      </c>
      <c r="P51" s="36">
        <v>0</v>
      </c>
      <c r="Q51" s="36">
        <v>0</v>
      </c>
      <c r="R51" s="36">
        <v>0</v>
      </c>
      <c r="S51" s="36">
        <v>0</v>
      </c>
      <c r="T51" s="36">
        <v>0</v>
      </c>
      <c r="U51" s="36">
        <v>0</v>
      </c>
      <c r="V51" s="36">
        <v>0</v>
      </c>
      <c r="W51" s="36">
        <v>0</v>
      </c>
      <c r="X51" s="36">
        <v>0</v>
      </c>
      <c r="Y51" s="36">
        <v>0</v>
      </c>
      <c r="Z51" s="36">
        <v>0</v>
      </c>
      <c r="AA51" s="36">
        <v>0</v>
      </c>
      <c r="AB51" s="36">
        <v>0</v>
      </c>
      <c r="AC51" s="28">
        <f t="shared" si="2"/>
        <v>30</v>
      </c>
      <c r="AD51" s="36">
        <f t="shared" si="5"/>
        <v>690</v>
      </c>
      <c r="AE51" s="29">
        <f t="array" ref="AE51">IF(ISERROR(SUM(C51:D51)/B51),"",SUM(C51:D51)/B51)</f>
        <v>4.1666666666666664E-2</v>
      </c>
      <c r="AF51" s="29">
        <f t="array" ref="AF51">IF(ISERROR(AD51/B51),"",AD51/B51)</f>
        <v>0.95833333333333337</v>
      </c>
      <c r="AG51" s="29">
        <f t="array" ref="AG51">IF(ISERROR(SUM(M51:N51,E51,W51:Z51)/B51),"",SUM(M51:N51,E51,W51:Z51)/B51)</f>
        <v>0</v>
      </c>
      <c r="AH51" s="29">
        <f t="array" ref="AH51">IF(ISERROR(SUM(C51:D51)/B51),"",SUM(C51:D51)/B51)</f>
        <v>4.1666666666666664E-2</v>
      </c>
      <c r="AI51" s="29">
        <f t="array" ref="AI51">IF(ISERROR(SUM(F51:I51)/B51),"",SUM(F51:I51)/B51)</f>
        <v>0</v>
      </c>
      <c r="AJ51" s="29">
        <f t="array" ref="AJ51">IF(ISERROR(SUM(J51:L51)/B51),"",SUM(J51:L51)/B51)</f>
        <v>0</v>
      </c>
      <c r="AK51" s="29">
        <f t="array" ref="AK51">IF(ISERROR(SUM(O51:V51)/B51),"",SUM(O51:V51)/B51)</f>
        <v>0</v>
      </c>
      <c r="AL51" s="29">
        <f t="array" ref="AL51">IF(ISERROR(SUM(AA51)/B51),"",SUM(AA51)/B51)</f>
        <v>0</v>
      </c>
      <c r="AM51" s="29">
        <f t="array" ref="AM51">IF(ISERROR(AB51/B51),"",AB51/B51)</f>
        <v>0</v>
      </c>
      <c r="AN51" s="30"/>
      <c r="AO51" s="30"/>
    </row>
    <row r="52" spans="1:41" s="3" customFormat="1" ht="19.5" customHeight="1">
      <c r="A52" s="36">
        <v>5001</v>
      </c>
      <c r="B52" s="36">
        <f t="shared" si="4"/>
        <v>680</v>
      </c>
      <c r="C52" s="36">
        <v>40</v>
      </c>
      <c r="D52" s="36">
        <v>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>
        <v>0</v>
      </c>
      <c r="T52" s="36">
        <v>0</v>
      </c>
      <c r="U52" s="36">
        <v>0</v>
      </c>
      <c r="V52" s="36">
        <v>0</v>
      </c>
      <c r="W52" s="36">
        <v>0</v>
      </c>
      <c r="X52" s="36">
        <v>40</v>
      </c>
      <c r="Y52" s="36">
        <v>0</v>
      </c>
      <c r="Z52" s="36">
        <v>0</v>
      </c>
      <c r="AA52" s="36">
        <v>0</v>
      </c>
      <c r="AB52" s="36">
        <v>0</v>
      </c>
      <c r="AC52" s="28">
        <f t="shared" si="2"/>
        <v>40</v>
      </c>
      <c r="AD52" s="36">
        <f t="shared" si="5"/>
        <v>640</v>
      </c>
      <c r="AE52" s="29">
        <f t="array" ref="AE52">IF(ISERROR(SUM(C52:D52)/B52),"",SUM(C52:D52)/B52)</f>
        <v>5.8823529411764705E-2</v>
      </c>
      <c r="AF52" s="29">
        <f t="array" ref="AF52">IF(ISERROR(AD52/B52),"",AD52/B52)</f>
        <v>0.94117647058823528</v>
      </c>
      <c r="AG52" s="29">
        <f t="array" ref="AG52">IF(ISERROR(SUM(M52:N52,E52,W52:Z52)/B52),"",SUM(M52:N52,E52,W52:Z52)/B52)</f>
        <v>5.8823529411764705E-2</v>
      </c>
      <c r="AH52" s="29">
        <f t="array" ref="AH52">IF(ISERROR(SUM(C52:D52)/B52),"",SUM(C52:D52)/B52)</f>
        <v>5.8823529411764705E-2</v>
      </c>
      <c r="AI52" s="29">
        <f t="array" ref="AI52">IF(ISERROR(SUM(F52:I52)/B52),"",SUM(F52:I52)/B52)</f>
        <v>0</v>
      </c>
      <c r="AJ52" s="29">
        <f t="array" ref="AJ52">IF(ISERROR(SUM(J52:L52)/B52),"",SUM(J52:L52)/B52)</f>
        <v>0</v>
      </c>
      <c r="AK52" s="29">
        <f t="array" ref="AK52">IF(ISERROR(SUM(O52:V52)/B52),"",SUM(O52:V52)/B52)</f>
        <v>0</v>
      </c>
      <c r="AL52" s="29">
        <f t="array" ref="AL52">IF(ISERROR(SUM(AA52)/B52),"",SUM(AA52)/B52)</f>
        <v>0</v>
      </c>
      <c r="AM52" s="29">
        <f t="array" ref="AM52">IF(ISERROR(AB52/B52),"",AB52/B52)</f>
        <v>0</v>
      </c>
      <c r="AN52" s="30"/>
      <c r="AO52" s="30"/>
    </row>
    <row r="53" spans="1:41" s="3" customFormat="1" ht="19.5" hidden="1" customHeight="1">
      <c r="A53" s="36">
        <v>5002</v>
      </c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28">
        <f t="shared" si="2"/>
        <v>0</v>
      </c>
      <c r="AD53" s="36">
        <f t="shared" si="5"/>
        <v>0</v>
      </c>
      <c r="AE53" s="29" t="str">
        <f t="array" ref="AE53">IF(ISERROR(SUM(C53:D53)/B53),"",SUM(C53:D53)/B53)</f>
        <v/>
      </c>
      <c r="AF53" s="29" t="str">
        <f t="array" ref="AF53">IF(ISERROR(AD53/B53),"",AD53/B53)</f>
        <v/>
      </c>
      <c r="AG53" s="29" t="str">
        <f t="array" ref="AG53">IF(ISERROR(SUM(M53:N53,E53,W53:Z53)/B53),"",SUM(M53:N53,E53,W53:Z53)/B53)</f>
        <v/>
      </c>
      <c r="AH53" s="29" t="str">
        <f t="array" ref="AH53">IF(ISERROR(SUM(C53:D53)/B53),"",SUM(C53:D53)/B53)</f>
        <v/>
      </c>
      <c r="AI53" s="29" t="str">
        <f t="array" ref="AI53">IF(ISERROR(SUM(F53:I53)/B53),"",SUM(F53:I53)/B53)</f>
        <v/>
      </c>
      <c r="AJ53" s="29" t="str">
        <f t="array" ref="AJ53">IF(ISERROR(SUM(J53:L53)/B53),"",SUM(J53:L53)/B53)</f>
        <v/>
      </c>
      <c r="AK53" s="29" t="str">
        <f t="array" ref="AK53">IF(ISERROR(SUM(O53:V53)/B53),"",SUM(O53:V53)/B53)</f>
        <v/>
      </c>
      <c r="AL53" s="29" t="str">
        <f t="array" ref="AL53">IF(ISERROR(SUM(AA53)/B53),"",SUM(AA53)/B53)</f>
        <v/>
      </c>
      <c r="AM53" s="29" t="str">
        <f t="array" ref="AM53">IF(ISERROR(AB53/B53),"",AB53/B53)</f>
        <v/>
      </c>
      <c r="AN53" s="30"/>
      <c r="AO53" s="30"/>
    </row>
    <row r="54" spans="1:41" s="3" customFormat="1" ht="19.5" hidden="1" customHeight="1">
      <c r="A54" s="36">
        <v>5003</v>
      </c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28">
        <f t="shared" si="2"/>
        <v>0</v>
      </c>
      <c r="AD54" s="36">
        <f t="shared" si="5"/>
        <v>0</v>
      </c>
      <c r="AE54" s="29" t="str">
        <f t="array" ref="AE54">IF(ISERROR(SUM(C54:D54)/B54),"",SUM(C54:D54)/B54)</f>
        <v/>
      </c>
      <c r="AF54" s="29" t="str">
        <f t="array" ref="AF54">IF(ISERROR(AD54/B54),"",AD54/B54)</f>
        <v/>
      </c>
      <c r="AG54" s="29" t="str">
        <f t="array" ref="AG54">IF(ISERROR(SUM(M54:N54,E54,W54:Z54)/B54),"",SUM(M54:N54,E54,W54:Z54)/B54)</f>
        <v/>
      </c>
      <c r="AH54" s="29" t="str">
        <f t="array" ref="AH54">IF(ISERROR(SUM(C54:D54)/B54),"",SUM(C54:D54)/B54)</f>
        <v/>
      </c>
      <c r="AI54" s="29" t="str">
        <f t="array" ref="AI54">IF(ISERROR(SUM(F54:I54)/B54),"",SUM(F54:I54)/B54)</f>
        <v/>
      </c>
      <c r="AJ54" s="29" t="str">
        <f t="array" ref="AJ54">IF(ISERROR(SUM(J54:L54)/B54),"",SUM(J54:L54)/B54)</f>
        <v/>
      </c>
      <c r="AK54" s="29" t="str">
        <f t="array" ref="AK54">IF(ISERROR(SUM(O54:V54)/B54),"",SUM(O54:V54)/B54)</f>
        <v/>
      </c>
      <c r="AL54" s="29" t="str">
        <f t="array" ref="AL54">IF(ISERROR(SUM(AA54)/B54),"",SUM(AA54)/B54)</f>
        <v/>
      </c>
      <c r="AM54" s="29" t="str">
        <f t="array" ref="AM54">IF(ISERROR(AB54/B54),"",AB54/B54)</f>
        <v/>
      </c>
      <c r="AN54" s="30"/>
      <c r="AO54" s="30"/>
    </row>
    <row r="55" spans="1:41" s="3" customFormat="1" ht="19.5" hidden="1" customHeight="1">
      <c r="A55" s="36">
        <v>6502</v>
      </c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28">
        <f t="shared" si="2"/>
        <v>0</v>
      </c>
      <c r="AD55" s="36">
        <f t="shared" si="5"/>
        <v>0</v>
      </c>
      <c r="AE55" s="29" t="str">
        <f t="array" ref="AE55">IF(ISERROR(SUM(C55:D55)/B55),"",SUM(C55:D55)/B55)</f>
        <v/>
      </c>
      <c r="AF55" s="29" t="str">
        <f t="array" ref="AF55">IF(ISERROR(AD55/B55),"",AD55/B55)</f>
        <v/>
      </c>
      <c r="AG55" s="29" t="str">
        <f t="array" ref="AG55">IF(ISERROR(SUM(M55:N55,E55,W55:Z55)/B55),"",SUM(M55:N55,E55,W55:Z55)/B55)</f>
        <v/>
      </c>
      <c r="AH55" s="29" t="str">
        <f t="array" ref="AH55">IF(ISERROR(SUM(C55:D55)/B55),"",SUM(C55:D55)/B55)</f>
        <v/>
      </c>
      <c r="AI55" s="29" t="str">
        <f t="array" ref="AI55">IF(ISERROR(SUM(F55:I55)/B55),"",SUM(F55:I55)/B55)</f>
        <v/>
      </c>
      <c r="AJ55" s="29" t="str">
        <f t="array" ref="AJ55">IF(ISERROR(SUM(J55:L55)/B55),"",SUM(J55:L55)/B55)</f>
        <v/>
      </c>
      <c r="AK55" s="29" t="str">
        <f t="array" ref="AK55">IF(ISERROR(SUM(O55:V55)/B55),"",SUM(O55:V55)/B55)</f>
        <v/>
      </c>
      <c r="AL55" s="29" t="str">
        <f t="array" ref="AL55">IF(ISERROR(SUM(AA55)/B55),"",SUM(AA55)/B55)</f>
        <v/>
      </c>
      <c r="AM55" s="29" t="str">
        <f t="array" ref="AM55">IF(ISERROR(AB55/B55),"",AB55/B55)</f>
        <v/>
      </c>
      <c r="AN55" s="30"/>
      <c r="AO55" s="30"/>
    </row>
    <row r="56" spans="1:41" s="3" customFormat="1" ht="19.5" hidden="1" customHeight="1">
      <c r="A56" s="36">
        <v>6503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28">
        <f t="shared" si="2"/>
        <v>0</v>
      </c>
      <c r="AD56" s="36">
        <f t="shared" si="5"/>
        <v>0</v>
      </c>
      <c r="AE56" s="29" t="str">
        <f t="array" ref="AE56">IF(ISERROR(SUM(C56:D56)/B56),"",SUM(C56:D56)/B56)</f>
        <v/>
      </c>
      <c r="AF56" s="29" t="str">
        <f t="array" ref="AF56">IF(ISERROR(AD56/B56),"",AD56/B56)</f>
        <v/>
      </c>
      <c r="AG56" s="29" t="str">
        <f t="array" ref="AG56">IF(ISERROR(SUM(M56:N56,E56,W56:Z56)/B56),"",SUM(M56:N56,E56,W56:Z56)/B56)</f>
        <v/>
      </c>
      <c r="AH56" s="29" t="str">
        <f t="array" ref="AH56">IF(ISERROR(SUM(C56:D56)/B56),"",SUM(C56:D56)/B56)</f>
        <v/>
      </c>
      <c r="AI56" s="29" t="str">
        <f t="array" ref="AI56">IF(ISERROR(SUM(F56:I56)/B56),"",SUM(F56:I56)/B56)</f>
        <v/>
      </c>
      <c r="AJ56" s="29" t="str">
        <f t="array" ref="AJ56">IF(ISERROR(SUM(J56:L56)/B56),"",SUM(J56:L56)/B56)</f>
        <v/>
      </c>
      <c r="AK56" s="29" t="str">
        <f t="array" ref="AK56">IF(ISERROR(SUM(O56:V56)/B56),"",SUM(O56:V56)/B56)</f>
        <v/>
      </c>
      <c r="AL56" s="29" t="str">
        <f t="array" ref="AL56">IF(ISERROR(SUM(AA56)/B56),"",SUM(AA56)/B56)</f>
        <v/>
      </c>
      <c r="AM56" s="29" t="str">
        <f t="array" ref="AM56">IF(ISERROR(AB56/B56),"",AB56/B56)</f>
        <v/>
      </c>
      <c r="AN56" s="30"/>
      <c r="AO56" s="30"/>
    </row>
    <row r="57" spans="1:41" s="3" customFormat="1" ht="19.5" hidden="1" customHeight="1">
      <c r="A57" s="36">
        <v>6504</v>
      </c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28">
        <f t="shared" si="2"/>
        <v>0</v>
      </c>
      <c r="AD57" s="36">
        <f t="shared" si="5"/>
        <v>0</v>
      </c>
      <c r="AE57" s="29" t="str">
        <f t="array" ref="AE57">IF(ISERROR(SUM(C57:D57)/B57),"",SUM(C57:D57)/B57)</f>
        <v/>
      </c>
      <c r="AF57" s="29" t="str">
        <f t="array" ref="AF57">IF(ISERROR(AD57/B57),"",AD57/B57)</f>
        <v/>
      </c>
      <c r="AG57" s="29" t="str">
        <f t="array" ref="AG57">IF(ISERROR(SUM(M57:N57,E57,W57:Z57)/B57),"",SUM(M57:N57,E57,W57:Z57)/B57)</f>
        <v/>
      </c>
      <c r="AH57" s="29" t="str">
        <f t="array" ref="AH57">IF(ISERROR(SUM(C57:D57)/B57),"",SUM(C57:D57)/B57)</f>
        <v/>
      </c>
      <c r="AI57" s="29" t="str">
        <f t="array" ref="AI57">IF(ISERROR(SUM(F57:I57)/B57),"",SUM(F57:I57)/B57)</f>
        <v/>
      </c>
      <c r="AJ57" s="29" t="str">
        <f t="array" ref="AJ57">IF(ISERROR(SUM(J57:L57)/B57),"",SUM(J57:L57)/B57)</f>
        <v/>
      </c>
      <c r="AK57" s="29" t="str">
        <f t="array" ref="AK57">IF(ISERROR(SUM(O57:V57)/B57),"",SUM(O57:V57)/B57)</f>
        <v/>
      </c>
      <c r="AL57" s="29" t="str">
        <f t="array" ref="AL57">IF(ISERROR(SUM(AA57)/B57),"",SUM(AA57)/B57)</f>
        <v/>
      </c>
      <c r="AM57" s="29" t="str">
        <f t="array" ref="AM57">IF(ISERROR(AB57/B57),"",AB57/B57)</f>
        <v/>
      </c>
      <c r="AN57" s="30"/>
      <c r="AO57" s="30"/>
    </row>
    <row r="58" spans="1:41" s="3" customFormat="1" ht="19.5" hidden="1" customHeight="1">
      <c r="A58" s="36">
        <v>18501</v>
      </c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28">
        <f t="shared" si="2"/>
        <v>0</v>
      </c>
      <c r="AD58" s="36">
        <f t="shared" si="5"/>
        <v>0</v>
      </c>
      <c r="AE58" s="29" t="str">
        <f t="array" ref="AE58">IF(ISERROR(SUM(C58:D58)/B58),"",SUM(C58:D58)/B58)</f>
        <v/>
      </c>
      <c r="AF58" s="29" t="str">
        <f t="array" ref="AF58">IF(ISERROR(AD58/B58),"",AD58/B58)</f>
        <v/>
      </c>
      <c r="AG58" s="29" t="str">
        <f t="array" ref="AG58">IF(ISERROR(SUM(M58:N58,E58,W58:Z58)/B58),"",SUM(M58:N58,E58,W58:Z58)/B58)</f>
        <v/>
      </c>
      <c r="AH58" s="29" t="str">
        <f t="array" ref="AH58">IF(ISERROR(SUM(C58:D58)/B58),"",SUM(C58:D58)/B58)</f>
        <v/>
      </c>
      <c r="AI58" s="29" t="str">
        <f t="array" ref="AI58">IF(ISERROR(SUM(F58:I58)/B58),"",SUM(F58:I58)/B58)</f>
        <v/>
      </c>
      <c r="AJ58" s="29" t="str">
        <f t="array" ref="AJ58">IF(ISERROR(SUM(J58:L58)/B58),"",SUM(J58:L58)/B58)</f>
        <v/>
      </c>
      <c r="AK58" s="29" t="str">
        <f t="array" ref="AK58">IF(ISERROR(SUM(O58:V58)/B58),"",SUM(O58:V58)/B58)</f>
        <v/>
      </c>
      <c r="AL58" s="29" t="str">
        <f t="array" ref="AL58">IF(ISERROR(SUM(AA58)/B58),"",SUM(AA58)/B58)</f>
        <v/>
      </c>
      <c r="AM58" s="29" t="str">
        <f t="array" ref="AM58">IF(ISERROR(AB58/B58),"",AB58/B58)</f>
        <v/>
      </c>
      <c r="AN58" s="30"/>
      <c r="AO58" s="30"/>
    </row>
    <row r="59" spans="1:41" s="3" customFormat="1" ht="19.5" hidden="1" customHeight="1">
      <c r="A59" s="36">
        <v>18502</v>
      </c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28">
        <f t="shared" si="2"/>
        <v>0</v>
      </c>
      <c r="AD59" s="36">
        <f t="shared" si="5"/>
        <v>0</v>
      </c>
      <c r="AE59" s="29" t="str">
        <f t="array" ref="AE59">IF(ISERROR(SUM(C59:D59)/B59),"",SUM(C59:D59)/B59)</f>
        <v/>
      </c>
      <c r="AF59" s="29" t="str">
        <f t="array" ref="AF59">IF(ISERROR(AD59/B59),"",AD59/B59)</f>
        <v/>
      </c>
      <c r="AG59" s="29" t="str">
        <f t="array" ref="AG59">IF(ISERROR(SUM(M59:N59,E59,W59:Z59)/B59),"",SUM(M59:N59,E59,W59:Z59)/B59)</f>
        <v/>
      </c>
      <c r="AH59" s="29" t="str">
        <f t="array" ref="AH59">IF(ISERROR(SUM(C59:D59)/B59),"",SUM(C59:D59)/B59)</f>
        <v/>
      </c>
      <c r="AI59" s="29" t="str">
        <f t="array" ref="AI59">IF(ISERROR(SUM(F59:I59)/B59),"",SUM(F59:I59)/B59)</f>
        <v/>
      </c>
      <c r="AJ59" s="29" t="str">
        <f t="array" ref="AJ59">IF(ISERROR(SUM(J59:L59)/B59),"",SUM(J59:L59)/B59)</f>
        <v/>
      </c>
      <c r="AK59" s="29" t="str">
        <f t="array" ref="AK59">IF(ISERROR(SUM(O59:V59)/B59),"",SUM(O59:V59)/B59)</f>
        <v/>
      </c>
      <c r="AL59" s="29" t="str">
        <f t="array" ref="AL59">IF(ISERROR(SUM(AA59)/B59),"",SUM(AA59)/B59)</f>
        <v/>
      </c>
      <c r="AM59" s="29" t="str">
        <f t="array" ref="AM59">IF(ISERROR(AB59/B59),"",AB59/B59)</f>
        <v/>
      </c>
      <c r="AN59" s="30"/>
      <c r="AO59" s="30"/>
    </row>
    <row r="60" spans="1:41" s="3" customFormat="1" ht="19.5" hidden="1" customHeight="1">
      <c r="A60" s="36">
        <v>13001</v>
      </c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28">
        <f t="shared" si="2"/>
        <v>0</v>
      </c>
      <c r="AD60" s="36">
        <f t="shared" si="5"/>
        <v>0</v>
      </c>
      <c r="AE60" s="29" t="str">
        <f t="array" ref="AE60">IF(ISERROR(SUM(C60:D60)/B60),"",SUM(C60:D60)/B60)</f>
        <v/>
      </c>
      <c r="AF60" s="29" t="str">
        <f t="array" ref="AF60">IF(ISERROR(AD60/B60),"",AD60/B60)</f>
        <v/>
      </c>
      <c r="AG60" s="29" t="str">
        <f t="array" ref="AG60">IF(ISERROR(SUM(M60:N60,E60,W60:Z60)/B60),"",SUM(M60:N60,E60,W60:Z60)/B60)</f>
        <v/>
      </c>
      <c r="AH60" s="29" t="str">
        <f t="array" ref="AH60">IF(ISERROR(SUM(C60:D60)/B60),"",SUM(C60:D60)/B60)</f>
        <v/>
      </c>
      <c r="AI60" s="29" t="str">
        <f t="array" ref="AI60">IF(ISERROR(SUM(F60:I60)/B60),"",SUM(F60:I60)/B60)</f>
        <v/>
      </c>
      <c r="AJ60" s="29" t="str">
        <f t="array" ref="AJ60">IF(ISERROR(SUM(J60:L60)/B60),"",SUM(J60:L60)/B60)</f>
        <v/>
      </c>
      <c r="AK60" s="29" t="str">
        <f t="array" ref="AK60">IF(ISERROR(SUM(O60:V60)/B60),"",SUM(O60:V60)/B60)</f>
        <v/>
      </c>
      <c r="AL60" s="29" t="str">
        <f t="array" ref="AL60">IF(ISERROR(SUM(AA60)/B60),"",SUM(AA60)/B60)</f>
        <v/>
      </c>
      <c r="AM60" s="29" t="str">
        <f t="array" ref="AM60">IF(ISERROR(AB60/B60),"",AB60/B60)</f>
        <v/>
      </c>
      <c r="AN60" s="30"/>
      <c r="AO60" s="30"/>
    </row>
    <row r="61" spans="1:41" s="3" customFormat="1" ht="19.5" hidden="1" customHeight="1">
      <c r="A61" s="36">
        <v>13002</v>
      </c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28">
        <f t="shared" si="2"/>
        <v>0</v>
      </c>
      <c r="AD61" s="36">
        <f t="shared" si="5"/>
        <v>0</v>
      </c>
      <c r="AE61" s="29" t="str">
        <f t="array" ref="AE61">IF(ISERROR(SUM(C61:D61)/B61),"",SUM(C61:D61)/B61)</f>
        <v/>
      </c>
      <c r="AF61" s="29" t="str">
        <f t="array" ref="AF61">IF(ISERROR(AD61/B61),"",AD61/B61)</f>
        <v/>
      </c>
      <c r="AG61" s="29" t="str">
        <f t="array" ref="AG61">IF(ISERROR(SUM(M61:N61,E61,W61:Z61)/B61),"",SUM(M61:N61,E61,W61:Z61)/B61)</f>
        <v/>
      </c>
      <c r="AH61" s="29" t="str">
        <f t="array" ref="AH61">IF(ISERROR(SUM(C61:D61)/B61),"",SUM(C61:D61)/B61)</f>
        <v/>
      </c>
      <c r="AI61" s="29" t="str">
        <f t="array" ref="AI61">IF(ISERROR(SUM(F61:I61)/B61),"",SUM(F61:I61)/B61)</f>
        <v/>
      </c>
      <c r="AJ61" s="29" t="str">
        <f t="array" ref="AJ61">IF(ISERROR(SUM(J61:L61)/B61),"",SUM(J61:L61)/B61)</f>
        <v/>
      </c>
      <c r="AK61" s="29" t="str">
        <f t="array" ref="AK61">IF(ISERROR(SUM(O61:V61)/B61),"",SUM(O61:V61)/B61)</f>
        <v/>
      </c>
      <c r="AL61" s="29" t="str">
        <f t="array" ref="AL61">IF(ISERROR(SUM(AA61)/B61),"",SUM(AA61)/B61)</f>
        <v/>
      </c>
      <c r="AM61" s="29" t="str">
        <f t="array" ref="AM61">IF(ISERROR(AB61/B61),"",AB61/B61)</f>
        <v/>
      </c>
      <c r="AN61" s="30"/>
      <c r="AO61" s="30"/>
    </row>
    <row r="62" spans="1:41" ht="15.75">
      <c r="A62" s="16" t="s">
        <v>49</v>
      </c>
      <c r="B62" s="17">
        <f>SUM(B35:B61)</f>
        <v>9060</v>
      </c>
      <c r="C62" s="18">
        <f t="shared" ref="C62:AD62" si="6">SUM(C35:C61)</f>
        <v>155</v>
      </c>
      <c r="D62" s="18">
        <f t="shared" si="6"/>
        <v>0</v>
      </c>
      <c r="E62" s="18">
        <f t="shared" si="6"/>
        <v>0</v>
      </c>
      <c r="F62" s="18">
        <f t="shared" si="6"/>
        <v>0</v>
      </c>
      <c r="G62" s="18">
        <f t="shared" si="6"/>
        <v>0</v>
      </c>
      <c r="H62" s="18">
        <f t="shared" si="6"/>
        <v>0</v>
      </c>
      <c r="I62" s="18">
        <f t="shared" si="6"/>
        <v>0</v>
      </c>
      <c r="J62" s="18">
        <f t="shared" si="6"/>
        <v>0</v>
      </c>
      <c r="K62" s="18">
        <f t="shared" si="6"/>
        <v>0</v>
      </c>
      <c r="L62" s="17">
        <f t="shared" si="6"/>
        <v>0</v>
      </c>
      <c r="M62" s="17">
        <f t="shared" si="6"/>
        <v>30</v>
      </c>
      <c r="N62" s="17">
        <f t="shared" si="6"/>
        <v>0</v>
      </c>
      <c r="O62" s="17">
        <f t="shared" si="6"/>
        <v>15</v>
      </c>
      <c r="P62" s="17">
        <f t="shared" si="6"/>
        <v>0</v>
      </c>
      <c r="Q62" s="17">
        <f t="shared" si="6"/>
        <v>0</v>
      </c>
      <c r="R62" s="17">
        <f t="shared" si="6"/>
        <v>0</v>
      </c>
      <c r="S62" s="17">
        <f t="shared" si="6"/>
        <v>0</v>
      </c>
      <c r="T62" s="17">
        <f t="shared" si="6"/>
        <v>0</v>
      </c>
      <c r="U62" s="17">
        <f t="shared" si="6"/>
        <v>0</v>
      </c>
      <c r="V62" s="17">
        <f t="shared" si="6"/>
        <v>0</v>
      </c>
      <c r="W62" s="17">
        <f t="shared" si="6"/>
        <v>0</v>
      </c>
      <c r="X62" s="17">
        <f t="shared" si="6"/>
        <v>270</v>
      </c>
      <c r="Y62" s="17">
        <f t="shared" si="6"/>
        <v>0</v>
      </c>
      <c r="Z62" s="17">
        <f t="shared" si="6"/>
        <v>0</v>
      </c>
      <c r="AA62" s="17">
        <f t="shared" si="6"/>
        <v>0</v>
      </c>
      <c r="AB62" s="18">
        <f t="shared" si="6"/>
        <v>0</v>
      </c>
      <c r="AC62" s="28">
        <f t="shared" si="2"/>
        <v>170</v>
      </c>
      <c r="AD62" s="18">
        <f t="shared" si="6"/>
        <v>8920</v>
      </c>
      <c r="AE62" s="29">
        <f t="array" ref="AE62">IF(ISERROR(SUM(C62:D62)/B62),"",SUM(C62:D62)/B62)</f>
        <v>1.7108167770419427E-2</v>
      </c>
      <c r="AF62" s="29">
        <f t="array" ref="AF62">IF(ISERROR(AD62/B62),"",AD62/B62)</f>
        <v>0.98454746136865345</v>
      </c>
      <c r="AG62" s="29">
        <f t="array" ref="AG62">IF(ISERROR(SUM(M62:N62,E62,W62:Z62)/B62),"",SUM(M62:N62,E62,W62:Z62)/B62)</f>
        <v>3.3112582781456956E-2</v>
      </c>
      <c r="AH62" s="29">
        <f t="array" ref="AH62">IF(ISERROR(SUM(C62:D62)/B62),"",SUM(C62:D62)/B62)</f>
        <v>1.7108167770419427E-2</v>
      </c>
      <c r="AI62" s="29">
        <f t="array" ref="AI62">IF(ISERROR(SUM(F62:I62)/B62),"",SUM(F62:I62)/B62)</f>
        <v>0</v>
      </c>
      <c r="AJ62" s="29">
        <f t="array" ref="AJ62">IF(ISERROR(SUM(J62:L62)/B62),"",SUM(J62:L62)/B62)</f>
        <v>0</v>
      </c>
      <c r="AK62" s="29">
        <f t="array" ref="AK62">IF(ISERROR(SUM(O62:V62)/B62),"",SUM(O62:V62)/B62)</f>
        <v>1.6556291390728477E-3</v>
      </c>
      <c r="AL62" s="29">
        <f t="array" ref="AL62">IF(ISERROR(SUM(AA62)/B62),"",SUM(AA62)/B62)</f>
        <v>0</v>
      </c>
      <c r="AM62" s="29">
        <f t="array" ref="AM62">IF(ISERROR(AB62/B62),"",AB62/B62)</f>
        <v>0</v>
      </c>
      <c r="AN62" s="31"/>
      <c r="AO62" s="31"/>
    </row>
    <row r="63" spans="1:41" ht="15.75">
      <c r="A63" s="19" t="s">
        <v>50</v>
      </c>
      <c r="B63" s="20">
        <f>+B62+B34</f>
        <v>13585</v>
      </c>
      <c r="C63" s="20">
        <f>C62+C34</f>
        <v>155</v>
      </c>
      <c r="D63" s="20">
        <f>D62+D34</f>
        <v>0</v>
      </c>
      <c r="E63" s="20">
        <f t="shared" ref="E63:AD63" si="7">E62+E34</f>
        <v>0</v>
      </c>
      <c r="F63" s="20">
        <f t="shared" si="7"/>
        <v>0</v>
      </c>
      <c r="G63" s="20">
        <f t="shared" si="7"/>
        <v>0</v>
      </c>
      <c r="H63" s="20">
        <f t="shared" si="7"/>
        <v>0</v>
      </c>
      <c r="I63" s="20">
        <f t="shared" si="7"/>
        <v>0</v>
      </c>
      <c r="J63" s="20">
        <f t="shared" si="7"/>
        <v>0</v>
      </c>
      <c r="K63" s="20">
        <f t="shared" si="7"/>
        <v>0</v>
      </c>
      <c r="L63" s="20">
        <f t="shared" si="7"/>
        <v>0</v>
      </c>
      <c r="M63" s="20">
        <f t="shared" si="7"/>
        <v>30</v>
      </c>
      <c r="N63" s="20">
        <f t="shared" si="7"/>
        <v>0</v>
      </c>
      <c r="O63" s="20">
        <f t="shared" si="7"/>
        <v>15</v>
      </c>
      <c r="P63" s="20">
        <f t="shared" si="7"/>
        <v>0</v>
      </c>
      <c r="Q63" s="20">
        <f t="shared" si="7"/>
        <v>0</v>
      </c>
      <c r="R63" s="20">
        <f t="shared" si="7"/>
        <v>0</v>
      </c>
      <c r="S63" s="20">
        <f t="shared" si="7"/>
        <v>0</v>
      </c>
      <c r="T63" s="20">
        <f t="shared" si="7"/>
        <v>0</v>
      </c>
      <c r="U63" s="20">
        <f t="shared" si="7"/>
        <v>0</v>
      </c>
      <c r="V63" s="20">
        <f t="shared" si="7"/>
        <v>0</v>
      </c>
      <c r="W63" s="20">
        <f t="shared" si="7"/>
        <v>4500</v>
      </c>
      <c r="X63" s="20">
        <f t="shared" si="7"/>
        <v>605</v>
      </c>
      <c r="Y63" s="20">
        <f t="shared" si="7"/>
        <v>0</v>
      </c>
      <c r="Z63" s="20">
        <f t="shared" si="7"/>
        <v>0</v>
      </c>
      <c r="AA63" s="20">
        <f t="shared" si="7"/>
        <v>0</v>
      </c>
      <c r="AB63" s="20">
        <f t="shared" si="7"/>
        <v>0</v>
      </c>
      <c r="AC63" s="28">
        <f t="shared" si="2"/>
        <v>170</v>
      </c>
      <c r="AD63" s="20">
        <f t="shared" si="7"/>
        <v>13445</v>
      </c>
      <c r="AE63" s="29">
        <f t="array" ref="AE63">IF(ISERROR(SUM(C63:D63)/B63),"",SUM(C63:D63)/B63)</f>
        <v>1.1409642988590356E-2</v>
      </c>
      <c r="AF63" s="29">
        <f t="array" ref="AF63">IF(ISERROR(AD63/B63),"",AD63/B63)</f>
        <v>0.98969451601030545</v>
      </c>
      <c r="AG63" s="29">
        <f t="array" ref="AG63">IF(ISERROR(SUM(M63:N63,E63,W63:Z63)/B63),"",SUM(M63:N63,E63,W63:Z63)/B63)</f>
        <v>0.37799043062200954</v>
      </c>
      <c r="AH63" s="29">
        <f t="array" ref="AH63">IF(ISERROR(SUM(C63:D63)/B63),"",SUM(C63:D63)/B63)</f>
        <v>1.1409642988590356E-2</v>
      </c>
      <c r="AI63" s="29">
        <f t="array" ref="AI63">IF(ISERROR(SUM(F63:I63)/B63),"",SUM(F63:I63)/B63)</f>
        <v>0</v>
      </c>
      <c r="AJ63" s="29">
        <f t="array" ref="AJ63">IF(ISERROR(SUM(J63:L63)/B63),"",SUM(J63:L63)/B63)</f>
        <v>0</v>
      </c>
      <c r="AK63" s="29">
        <f t="array" ref="AK63">IF(ISERROR(SUM(O63:V63)/B63),"",SUM(O63:V63)/B63)</f>
        <v>1.1041589988958411E-3</v>
      </c>
      <c r="AL63" s="29">
        <f t="array" ref="AL63">IF(ISERROR(SUM(AA63)/B63),"",SUM(AA63)/B63)</f>
        <v>0</v>
      </c>
      <c r="AM63" s="29">
        <f t="array" ref="AM63">IF(ISERROR(AB63/B63),"",AB63/B63)</f>
        <v>0</v>
      </c>
      <c r="AN63" s="31"/>
      <c r="AO63" s="31"/>
    </row>
    <row r="64" spans="1:41" ht="43.5" customHeight="1">
      <c r="A64" s="87" t="s">
        <v>51</v>
      </c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  <c r="AE64" s="88"/>
      <c r="AF64" s="88"/>
      <c r="AG64" s="88"/>
      <c r="AH64" s="88"/>
      <c r="AI64" s="88"/>
      <c r="AJ64" s="88"/>
      <c r="AK64" s="88"/>
      <c r="AL64" s="88"/>
      <c r="AM64" s="89"/>
      <c r="AN64" s="31"/>
      <c r="AO64" s="31"/>
    </row>
    <row r="65" spans="1:41" ht="43.5" customHeight="1">
      <c r="A65" s="90"/>
      <c r="B65" s="91"/>
      <c r="C65" s="91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  <c r="AC65" s="91"/>
      <c r="AD65" s="91"/>
      <c r="AE65" s="91"/>
      <c r="AF65" s="91"/>
      <c r="AG65" s="91"/>
      <c r="AH65" s="91"/>
      <c r="AI65" s="91"/>
      <c r="AJ65" s="91"/>
      <c r="AK65" s="91"/>
      <c r="AL65" s="91"/>
      <c r="AM65" s="92"/>
      <c r="AN65" s="31"/>
      <c r="AO65" s="31"/>
    </row>
    <row r="66" spans="1:41" ht="43.5" customHeight="1">
      <c r="A66" s="93"/>
      <c r="B66" s="94"/>
      <c r="C66" s="94"/>
      <c r="D66" s="94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  <c r="P66" s="94"/>
      <c r="Q66" s="94"/>
      <c r="R66" s="94"/>
      <c r="S66" s="94"/>
      <c r="T66" s="94"/>
      <c r="U66" s="94"/>
      <c r="V66" s="94"/>
      <c r="W66" s="94"/>
      <c r="X66" s="94"/>
      <c r="Y66" s="94"/>
      <c r="Z66" s="94"/>
      <c r="AA66" s="94"/>
      <c r="AB66" s="94"/>
      <c r="AC66" s="94"/>
      <c r="AD66" s="94"/>
      <c r="AE66" s="94"/>
      <c r="AF66" s="94"/>
      <c r="AG66" s="94"/>
      <c r="AH66" s="94"/>
      <c r="AI66" s="94"/>
      <c r="AJ66" s="94"/>
      <c r="AK66" s="94"/>
      <c r="AL66" s="94"/>
      <c r="AM66" s="95"/>
      <c r="AN66" s="31"/>
      <c r="AO66" s="31"/>
    </row>
    <row r="68" spans="1:41" ht="17.25">
      <c r="B68" s="32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4"/>
      <c r="N68" s="34"/>
      <c r="O68" s="34"/>
      <c r="P68" s="34"/>
      <c r="Q68" s="34"/>
      <c r="R68" s="34"/>
      <c r="S68" s="35"/>
      <c r="T68" s="35"/>
      <c r="U68" s="35"/>
      <c r="V68" s="35"/>
      <c r="AM68" s="32" t="s">
        <v>52</v>
      </c>
    </row>
    <row r="69" spans="1:41" ht="17.25">
      <c r="A69" s="32"/>
      <c r="B69" s="32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4"/>
      <c r="N69" s="34"/>
      <c r="O69" s="34"/>
      <c r="P69" s="34"/>
      <c r="Q69" s="34"/>
      <c r="R69" s="34"/>
      <c r="S69" s="35"/>
      <c r="T69" s="35"/>
      <c r="U69" s="35"/>
      <c r="V69" s="35"/>
    </row>
  </sheetData>
  <mergeCells count="29">
    <mergeCell ref="A64:AM66"/>
    <mergeCell ref="AH5:AH6"/>
    <mergeCell ref="AI5:AI6"/>
    <mergeCell ref="AJ5:AJ6"/>
    <mergeCell ref="AK5:AK6"/>
    <mergeCell ref="AL5:AL6"/>
    <mergeCell ref="AM5:AM6"/>
    <mergeCell ref="AC4:AC6"/>
    <mergeCell ref="F5:H5"/>
    <mergeCell ref="J5:L5"/>
    <mergeCell ref="M5:P5"/>
    <mergeCell ref="Q5:V5"/>
    <mergeCell ref="AG5:AG6"/>
    <mergeCell ref="C4:E5"/>
    <mergeCell ref="F4:I4"/>
    <mergeCell ref="J4:L4"/>
    <mergeCell ref="M4:V4"/>
    <mergeCell ref="W4:AA5"/>
    <mergeCell ref="AB4:AB6"/>
    <mergeCell ref="A2:AO2"/>
    <mergeCell ref="A3:A6"/>
    <mergeCell ref="B3:AC3"/>
    <mergeCell ref="AD3:AD6"/>
    <mergeCell ref="AE3:AE6"/>
    <mergeCell ref="AF3:AF6"/>
    <mergeCell ref="AG3:AM4"/>
    <mergeCell ref="AN3:AN6"/>
    <mergeCell ref="AO3:AO6"/>
    <mergeCell ref="B4:B6"/>
  </mergeCells>
  <phoneticPr fontId="24" type="noConversion"/>
  <pageMargins left="0.69930555555555596" right="0.69930555555555596" top="0.75" bottom="0.75" header="0.3" footer="0.3"/>
  <pageSetup paperSize="9" orientation="portrait" verticalDpi="0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O69"/>
  <sheetViews>
    <sheetView workbookViewId="0">
      <pane xSplit="2" ySplit="6" topLeftCell="C11" activePane="bottomRight" state="frozen"/>
      <selection pane="topRight" activeCell="C1" sqref="C1"/>
      <selection pane="bottomLeft" activeCell="A7" sqref="A7"/>
      <selection pane="bottomRight" activeCell="P12" sqref="P12"/>
    </sheetView>
  </sheetViews>
  <sheetFormatPr defaultColWidth="9" defaultRowHeight="13.5"/>
  <cols>
    <col min="1" max="1" width="7.25" style="4" customWidth="1"/>
    <col min="2" max="2" width="9.5" style="4" customWidth="1"/>
    <col min="3" max="3" width="9.75" style="4" customWidth="1"/>
    <col min="4" max="5" width="9.25" style="4" customWidth="1"/>
    <col min="6" max="11" width="8.625" style="4" customWidth="1"/>
    <col min="12" max="12" width="7.25" style="4" customWidth="1"/>
    <col min="13" max="26" width="7.25" style="5" customWidth="1"/>
    <col min="27" max="29" width="7.25" style="4" customWidth="1"/>
    <col min="30" max="30" width="9" style="4"/>
    <col min="31" max="31" width="9.625" style="4" customWidth="1"/>
    <col min="32" max="32" width="10.625" style="4" customWidth="1"/>
    <col min="33" max="33" width="9.625" style="4" customWidth="1"/>
    <col min="34" max="39" width="9" style="4"/>
    <col min="40" max="40" width="16.75" style="4" customWidth="1"/>
    <col min="41" max="41" width="17.75" style="4" customWidth="1"/>
    <col min="42" max="16384" width="9" style="4"/>
  </cols>
  <sheetData>
    <row r="1" spans="1:41" s="1" customFormat="1" ht="23.25" customHeight="1">
      <c r="A1" s="6"/>
      <c r="B1" s="7" t="s">
        <v>0</v>
      </c>
      <c r="C1" s="8"/>
      <c r="D1" s="9"/>
      <c r="E1" s="9"/>
      <c r="F1" s="10"/>
    </row>
    <row r="2" spans="1:41" ht="27" customHeight="1">
      <c r="A2" s="68" t="s">
        <v>1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</row>
    <row r="3" spans="1:41" s="2" customFormat="1" ht="17.25" customHeight="1">
      <c r="A3" s="69" t="s">
        <v>2</v>
      </c>
      <c r="B3" s="72" t="s">
        <v>3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4"/>
      <c r="AD3" s="75" t="s">
        <v>4</v>
      </c>
      <c r="AE3" s="78" t="s">
        <v>5</v>
      </c>
      <c r="AF3" s="78" t="s">
        <v>6</v>
      </c>
      <c r="AG3" s="81" t="s">
        <v>7</v>
      </c>
      <c r="AH3" s="81"/>
      <c r="AI3" s="81"/>
      <c r="AJ3" s="81"/>
      <c r="AK3" s="81"/>
      <c r="AL3" s="81"/>
      <c r="AM3" s="81"/>
      <c r="AN3" s="82" t="s">
        <v>8</v>
      </c>
      <c r="AO3" s="83" t="s">
        <v>9</v>
      </c>
    </row>
    <row r="4" spans="1:41" s="2" customFormat="1" ht="17.25" customHeight="1">
      <c r="A4" s="70"/>
      <c r="B4" s="84" t="s">
        <v>10</v>
      </c>
      <c r="C4" s="61" t="s">
        <v>11</v>
      </c>
      <c r="D4" s="62"/>
      <c r="E4" s="63"/>
      <c r="F4" s="104" t="s">
        <v>12</v>
      </c>
      <c r="G4" s="105"/>
      <c r="H4" s="105"/>
      <c r="I4" s="105"/>
      <c r="J4" s="106" t="s">
        <v>13</v>
      </c>
      <c r="K4" s="106"/>
      <c r="L4" s="106"/>
      <c r="M4" s="58" t="s">
        <v>14</v>
      </c>
      <c r="N4" s="59"/>
      <c r="O4" s="59"/>
      <c r="P4" s="59"/>
      <c r="Q4" s="59"/>
      <c r="R4" s="59"/>
      <c r="S4" s="59"/>
      <c r="T4" s="59"/>
      <c r="U4" s="59"/>
      <c r="V4" s="60"/>
      <c r="W4" s="61" t="s">
        <v>15</v>
      </c>
      <c r="X4" s="62"/>
      <c r="Y4" s="62"/>
      <c r="Z4" s="62"/>
      <c r="AA4" s="63"/>
      <c r="AB4" s="67" t="s">
        <v>16</v>
      </c>
      <c r="AC4" s="101" t="s">
        <v>7</v>
      </c>
      <c r="AD4" s="76"/>
      <c r="AE4" s="79"/>
      <c r="AF4" s="79"/>
      <c r="AG4" s="81"/>
      <c r="AH4" s="81"/>
      <c r="AI4" s="81"/>
      <c r="AJ4" s="81"/>
      <c r="AK4" s="81"/>
      <c r="AL4" s="81"/>
      <c r="AM4" s="81"/>
      <c r="AN4" s="82"/>
      <c r="AO4" s="83"/>
    </row>
    <row r="5" spans="1:41" s="2" customFormat="1" ht="18.75" customHeight="1">
      <c r="A5" s="70"/>
      <c r="B5" s="85"/>
      <c r="C5" s="64"/>
      <c r="D5" s="65"/>
      <c r="E5" s="66"/>
      <c r="F5" s="104" t="s">
        <v>17</v>
      </c>
      <c r="G5" s="105"/>
      <c r="H5" s="105"/>
      <c r="I5" s="41" t="s">
        <v>18</v>
      </c>
      <c r="J5" s="106" t="s">
        <v>19</v>
      </c>
      <c r="K5" s="106"/>
      <c r="L5" s="106"/>
      <c r="M5" s="58" t="s">
        <v>20</v>
      </c>
      <c r="N5" s="59"/>
      <c r="O5" s="59"/>
      <c r="P5" s="60"/>
      <c r="Q5" s="58" t="s">
        <v>21</v>
      </c>
      <c r="R5" s="59"/>
      <c r="S5" s="59"/>
      <c r="T5" s="59"/>
      <c r="U5" s="59"/>
      <c r="V5" s="60"/>
      <c r="W5" s="64"/>
      <c r="X5" s="65"/>
      <c r="Y5" s="65"/>
      <c r="Z5" s="65"/>
      <c r="AA5" s="66"/>
      <c r="AB5" s="67"/>
      <c r="AC5" s="102"/>
      <c r="AD5" s="76"/>
      <c r="AE5" s="79"/>
      <c r="AF5" s="79"/>
      <c r="AG5" s="100" t="s">
        <v>22</v>
      </c>
      <c r="AH5" s="96" t="s">
        <v>11</v>
      </c>
      <c r="AI5" s="97" t="s">
        <v>23</v>
      </c>
      <c r="AJ5" s="97" t="s">
        <v>24</v>
      </c>
      <c r="AK5" s="98" t="s">
        <v>21</v>
      </c>
      <c r="AL5" s="99" t="s">
        <v>15</v>
      </c>
      <c r="AM5" s="100" t="s">
        <v>16</v>
      </c>
      <c r="AN5" s="82"/>
      <c r="AO5" s="83"/>
    </row>
    <row r="6" spans="1:41" s="3" customFormat="1" ht="48" customHeight="1">
      <c r="A6" s="71"/>
      <c r="B6" s="86"/>
      <c r="C6" s="11" t="s">
        <v>25</v>
      </c>
      <c r="D6" s="11" t="s">
        <v>26</v>
      </c>
      <c r="E6" s="12" t="s">
        <v>27</v>
      </c>
      <c r="F6" s="13" t="s">
        <v>28</v>
      </c>
      <c r="G6" s="14" t="s">
        <v>29</v>
      </c>
      <c r="H6" s="15" t="s">
        <v>30</v>
      </c>
      <c r="I6" s="21" t="s">
        <v>31</v>
      </c>
      <c r="J6" s="22" t="s">
        <v>32</v>
      </c>
      <c r="K6" s="22" t="s">
        <v>33</v>
      </c>
      <c r="L6" s="22" t="s">
        <v>16</v>
      </c>
      <c r="M6" s="23" t="s">
        <v>34</v>
      </c>
      <c r="N6" s="24" t="s">
        <v>35</v>
      </c>
      <c r="O6" s="24" t="s">
        <v>36</v>
      </c>
      <c r="P6" s="24" t="s">
        <v>37</v>
      </c>
      <c r="Q6" s="25" t="s">
        <v>38</v>
      </c>
      <c r="R6" s="25" t="s">
        <v>39</v>
      </c>
      <c r="S6" s="25" t="s">
        <v>40</v>
      </c>
      <c r="T6" s="25" t="s">
        <v>41</v>
      </c>
      <c r="U6" s="25" t="s">
        <v>42</v>
      </c>
      <c r="V6" s="25" t="s">
        <v>16</v>
      </c>
      <c r="W6" s="24" t="s">
        <v>43</v>
      </c>
      <c r="X6" s="24" t="s">
        <v>44</v>
      </c>
      <c r="Y6" s="26" t="s">
        <v>45</v>
      </c>
      <c r="Z6" s="26" t="s">
        <v>46</v>
      </c>
      <c r="AA6" s="27" t="s">
        <v>47</v>
      </c>
      <c r="AB6" s="67"/>
      <c r="AC6" s="103"/>
      <c r="AD6" s="77"/>
      <c r="AE6" s="80"/>
      <c r="AF6" s="80"/>
      <c r="AG6" s="100"/>
      <c r="AH6" s="96"/>
      <c r="AI6" s="97"/>
      <c r="AJ6" s="97"/>
      <c r="AK6" s="98"/>
      <c r="AL6" s="99"/>
      <c r="AM6" s="100"/>
      <c r="AN6" s="82"/>
      <c r="AO6" s="83"/>
    </row>
    <row r="7" spans="1:41" s="3" customFormat="1" ht="20.25" customHeight="1">
      <c r="A7" s="36">
        <v>2501</v>
      </c>
      <c r="B7" s="36">
        <f t="shared" ref="B7:B24" si="0">720-SUM(M7:N7,W7:Z7,E7)</f>
        <v>378</v>
      </c>
      <c r="C7" s="36">
        <v>0</v>
      </c>
      <c r="D7" s="36">
        <v>0</v>
      </c>
      <c r="E7" s="36">
        <v>0</v>
      </c>
      <c r="F7" s="36">
        <v>0</v>
      </c>
      <c r="G7" s="36">
        <v>0</v>
      </c>
      <c r="H7" s="36">
        <v>0</v>
      </c>
      <c r="I7" s="36">
        <v>0</v>
      </c>
      <c r="J7" s="36">
        <v>0</v>
      </c>
      <c r="K7" s="36">
        <v>0</v>
      </c>
      <c r="L7" s="36">
        <v>0</v>
      </c>
      <c r="M7" s="36">
        <v>0</v>
      </c>
      <c r="N7" s="36">
        <v>0</v>
      </c>
      <c r="O7" s="36">
        <v>0</v>
      </c>
      <c r="P7" s="36">
        <v>0</v>
      </c>
      <c r="Q7" s="36">
        <v>0</v>
      </c>
      <c r="R7" s="36">
        <v>0</v>
      </c>
      <c r="S7" s="36">
        <v>0</v>
      </c>
      <c r="T7" s="36">
        <v>0</v>
      </c>
      <c r="U7" s="36">
        <v>0</v>
      </c>
      <c r="V7" s="36">
        <v>0</v>
      </c>
      <c r="W7" s="36">
        <v>0</v>
      </c>
      <c r="X7" s="36">
        <f t="shared" ref="X7:X16" si="1">20+22</f>
        <v>42</v>
      </c>
      <c r="Y7" s="36">
        <v>0</v>
      </c>
      <c r="Z7" s="36">
        <v>300</v>
      </c>
      <c r="AA7" s="36">
        <v>0</v>
      </c>
      <c r="AB7" s="36">
        <v>0</v>
      </c>
      <c r="AC7" s="28">
        <f>SUM(C7:D7,F7:L7,O7:V7,AA7:AB7)</f>
        <v>0</v>
      </c>
      <c r="AD7" s="36">
        <f t="shared" ref="AD7:AD33" si="2">B7+N7+M7-AC7</f>
        <v>378</v>
      </c>
      <c r="AE7" s="29">
        <f t="array" ref="AE7">IF(ISERROR(SUM(C7:D7)/B7),"",SUM(C7:D7)/B7)</f>
        <v>0</v>
      </c>
      <c r="AF7" s="29">
        <f t="array" ref="AF7">IF(ISERROR(AD7/B7),"",AD7/B7)</f>
        <v>1</v>
      </c>
      <c r="AG7" s="29">
        <f t="array" ref="AG7">IF(ISERROR(SUM(M7:N7,E7,W7:Z7)/B7),"",SUM(M7:N7,E7,W7:Z7)/B7)</f>
        <v>0.90476190476190477</v>
      </c>
      <c r="AH7" s="29">
        <f t="array" ref="AH7">IF(ISERROR(SUM(C7:D7)/B7),"",SUM(C7:D7)/B7)</f>
        <v>0</v>
      </c>
      <c r="AI7" s="29">
        <f t="array" ref="AI7">IF(ISERROR(SUM(F7:I7)/B7),"",SUM(F7:I7)/B7)</f>
        <v>0</v>
      </c>
      <c r="AJ7" s="29">
        <f t="array" ref="AJ7">IF(ISERROR(SUM(J7:L7)/B7),"",SUM(J7:L7)/B7)</f>
        <v>0</v>
      </c>
      <c r="AK7" s="29">
        <f t="array" ref="AK7">IF(ISERROR(SUM(O7:V7)/B7),"",SUM(O7:V7)/B7)</f>
        <v>0</v>
      </c>
      <c r="AL7" s="29">
        <f t="array" ref="AL7">IF(ISERROR(SUM(AA7)/B7),"",SUM(AA7)/B7)</f>
        <v>0</v>
      </c>
      <c r="AM7" s="29">
        <f t="array" ref="AM7">IF(ISERROR(AB7/B7),"",AB7/B7)</f>
        <v>0</v>
      </c>
      <c r="AN7" s="30"/>
      <c r="AO7" s="30"/>
    </row>
    <row r="8" spans="1:41" s="3" customFormat="1" ht="20.25" customHeight="1">
      <c r="A8" s="36">
        <v>2502</v>
      </c>
      <c r="B8" s="36">
        <f t="shared" si="0"/>
        <v>378</v>
      </c>
      <c r="C8" s="36">
        <v>0</v>
      </c>
      <c r="D8" s="36">
        <v>0</v>
      </c>
      <c r="E8" s="36">
        <v>0</v>
      </c>
      <c r="F8" s="36">
        <v>0</v>
      </c>
      <c r="G8" s="36">
        <v>0</v>
      </c>
      <c r="H8" s="36">
        <v>0</v>
      </c>
      <c r="I8" s="36">
        <v>0</v>
      </c>
      <c r="J8" s="36">
        <v>0</v>
      </c>
      <c r="K8" s="36">
        <v>0</v>
      </c>
      <c r="L8" s="36">
        <v>0</v>
      </c>
      <c r="M8" s="36">
        <v>0</v>
      </c>
      <c r="N8" s="36">
        <v>0</v>
      </c>
      <c r="O8" s="36">
        <v>0</v>
      </c>
      <c r="P8" s="36">
        <v>0</v>
      </c>
      <c r="Q8" s="36">
        <v>0</v>
      </c>
      <c r="R8" s="36">
        <v>0</v>
      </c>
      <c r="S8" s="36">
        <v>0</v>
      </c>
      <c r="T8" s="36">
        <v>0</v>
      </c>
      <c r="U8" s="36">
        <v>0</v>
      </c>
      <c r="V8" s="36">
        <v>0</v>
      </c>
      <c r="W8" s="36">
        <v>0</v>
      </c>
      <c r="X8" s="36">
        <f t="shared" si="1"/>
        <v>42</v>
      </c>
      <c r="Y8" s="36">
        <v>0</v>
      </c>
      <c r="Z8" s="36">
        <v>300</v>
      </c>
      <c r="AA8" s="36">
        <v>0</v>
      </c>
      <c r="AB8" s="36">
        <v>0</v>
      </c>
      <c r="AC8" s="28">
        <f t="shared" ref="AC8:AC63" si="3">SUM(C8:D8,F8:L8,O8:V8,AA8:AB8)</f>
        <v>0</v>
      </c>
      <c r="AD8" s="36">
        <f t="shared" si="2"/>
        <v>378</v>
      </c>
      <c r="AE8" s="29">
        <f t="array" ref="AE8">IF(ISERROR(SUM(C8:D8)/B8),"",SUM(C8:D8)/B8)</f>
        <v>0</v>
      </c>
      <c r="AF8" s="29">
        <f t="array" ref="AF8">IF(ISERROR(AD8/B8),"",AD8/B8)</f>
        <v>1</v>
      </c>
      <c r="AG8" s="29">
        <f t="array" ref="AG8">IF(ISERROR(SUM(M8:N8,E8,W8:Z8)/B8),"",SUM(M8:N8,E8,W8:Z8)/B8)</f>
        <v>0.90476190476190477</v>
      </c>
      <c r="AH8" s="29">
        <f t="array" ref="AH8">IF(ISERROR(SUM(C8:D8)/B8),"",SUM(C8:D8)/B8)</f>
        <v>0</v>
      </c>
      <c r="AI8" s="29">
        <f t="array" ref="AI8">IF(ISERROR(SUM(F8:I8)/B8),"",SUM(F8:I8)/B8)</f>
        <v>0</v>
      </c>
      <c r="AJ8" s="29">
        <f t="array" ref="AJ8">IF(ISERROR(SUM(J8:L8)/B8),"",SUM(J8:L8)/B8)</f>
        <v>0</v>
      </c>
      <c r="AK8" s="29">
        <f t="array" ref="AK8">IF(ISERROR(SUM(O8:V8)/B8),"",SUM(O8:V8)/B8)</f>
        <v>0</v>
      </c>
      <c r="AL8" s="29">
        <f t="array" ref="AL8">IF(ISERROR(SUM(AA8)/B8),"",SUM(AA8)/B8)</f>
        <v>0</v>
      </c>
      <c r="AM8" s="29">
        <f t="array" ref="AM8">IF(ISERROR(AB8/B8),"",AB8/B8)</f>
        <v>0</v>
      </c>
      <c r="AN8" s="30"/>
      <c r="AO8" s="30"/>
    </row>
    <row r="9" spans="1:41" s="3" customFormat="1" ht="20.25" customHeight="1">
      <c r="A9" s="36">
        <v>2503</v>
      </c>
      <c r="B9" s="36">
        <f t="shared" si="0"/>
        <v>378</v>
      </c>
      <c r="C9" s="36">
        <v>0</v>
      </c>
      <c r="D9" s="36">
        <v>0</v>
      </c>
      <c r="E9" s="36">
        <v>0</v>
      </c>
      <c r="F9" s="36">
        <v>0</v>
      </c>
      <c r="G9" s="36">
        <v>0</v>
      </c>
      <c r="H9" s="36">
        <v>0</v>
      </c>
      <c r="I9" s="36">
        <v>0</v>
      </c>
      <c r="J9" s="36">
        <v>0</v>
      </c>
      <c r="K9" s="36">
        <v>0</v>
      </c>
      <c r="L9" s="36">
        <v>0</v>
      </c>
      <c r="M9" s="36">
        <v>0</v>
      </c>
      <c r="N9" s="36">
        <v>0</v>
      </c>
      <c r="O9" s="36">
        <v>0</v>
      </c>
      <c r="P9" s="36">
        <v>0</v>
      </c>
      <c r="Q9" s="36">
        <v>0</v>
      </c>
      <c r="R9" s="36">
        <v>0</v>
      </c>
      <c r="S9" s="36">
        <v>0</v>
      </c>
      <c r="T9" s="36">
        <v>0</v>
      </c>
      <c r="U9" s="36">
        <v>0</v>
      </c>
      <c r="V9" s="36">
        <v>0</v>
      </c>
      <c r="W9" s="36">
        <v>0</v>
      </c>
      <c r="X9" s="36">
        <f t="shared" si="1"/>
        <v>42</v>
      </c>
      <c r="Y9" s="36">
        <v>0</v>
      </c>
      <c r="Z9" s="36">
        <v>300</v>
      </c>
      <c r="AA9" s="36">
        <v>0</v>
      </c>
      <c r="AB9" s="36">
        <v>0</v>
      </c>
      <c r="AC9" s="28">
        <f t="shared" si="3"/>
        <v>0</v>
      </c>
      <c r="AD9" s="36">
        <f t="shared" si="2"/>
        <v>378</v>
      </c>
      <c r="AE9" s="29">
        <f t="array" ref="AE9">IF(ISERROR(SUM(C9:D9)/B9),"",SUM(C9:D9)/B9)</f>
        <v>0</v>
      </c>
      <c r="AF9" s="29">
        <f t="array" ref="AF9">IF(ISERROR(AD9/B9),"",AD9/B9)</f>
        <v>1</v>
      </c>
      <c r="AG9" s="29">
        <f t="array" ref="AG9">IF(ISERROR(SUM(M9:N9,E9,W9:Z9)/B9),"",SUM(M9:N9,E9,W9:Z9)/B9)</f>
        <v>0.90476190476190477</v>
      </c>
      <c r="AH9" s="29">
        <f t="array" ref="AH9">IF(ISERROR(SUM(C9:D9)/B9),"",SUM(C9:D9)/B9)</f>
        <v>0</v>
      </c>
      <c r="AI9" s="29">
        <f t="array" ref="AI9">IF(ISERROR(SUM(F9:I9)/B9),"",SUM(F9:I9)/B9)</f>
        <v>0</v>
      </c>
      <c r="AJ9" s="29">
        <f t="array" ref="AJ9">IF(ISERROR(SUM(J9:L9)/B9),"",SUM(J9:L9)/B9)</f>
        <v>0</v>
      </c>
      <c r="AK9" s="29">
        <f t="array" ref="AK9">IF(ISERROR(SUM(O9:V9)/B9),"",SUM(O9:V9)/B9)</f>
        <v>0</v>
      </c>
      <c r="AL9" s="29">
        <f t="array" ref="AL9">IF(ISERROR(SUM(AA9)/B9),"",SUM(AA9)/B9)</f>
        <v>0</v>
      </c>
      <c r="AM9" s="29">
        <f t="array" ref="AM9">IF(ISERROR(AB9/B9),"",AB9/B9)</f>
        <v>0</v>
      </c>
      <c r="AN9" s="30"/>
      <c r="AO9" s="30"/>
    </row>
    <row r="10" spans="1:41" s="3" customFormat="1" ht="20.25" customHeight="1">
      <c r="A10" s="36">
        <v>2504</v>
      </c>
      <c r="B10" s="36">
        <f t="shared" si="0"/>
        <v>378</v>
      </c>
      <c r="C10" s="36">
        <v>0</v>
      </c>
      <c r="D10" s="36">
        <v>0</v>
      </c>
      <c r="E10" s="36">
        <v>0</v>
      </c>
      <c r="F10" s="36">
        <v>0</v>
      </c>
      <c r="G10" s="36">
        <v>0</v>
      </c>
      <c r="H10" s="36">
        <v>0</v>
      </c>
      <c r="I10" s="36">
        <v>0</v>
      </c>
      <c r="J10" s="36">
        <v>0</v>
      </c>
      <c r="K10" s="36">
        <v>0</v>
      </c>
      <c r="L10" s="36">
        <v>0</v>
      </c>
      <c r="M10" s="36">
        <v>0</v>
      </c>
      <c r="N10" s="36">
        <v>0</v>
      </c>
      <c r="O10" s="36">
        <v>0</v>
      </c>
      <c r="P10" s="36">
        <v>0</v>
      </c>
      <c r="Q10" s="36">
        <v>0</v>
      </c>
      <c r="R10" s="36">
        <v>0</v>
      </c>
      <c r="S10" s="36">
        <v>0</v>
      </c>
      <c r="T10" s="36">
        <v>0</v>
      </c>
      <c r="U10" s="36">
        <v>0</v>
      </c>
      <c r="V10" s="36">
        <v>0</v>
      </c>
      <c r="W10" s="36">
        <v>0</v>
      </c>
      <c r="X10" s="36">
        <f t="shared" si="1"/>
        <v>42</v>
      </c>
      <c r="Y10" s="36">
        <v>0</v>
      </c>
      <c r="Z10" s="36">
        <v>300</v>
      </c>
      <c r="AA10" s="36">
        <v>0</v>
      </c>
      <c r="AB10" s="36">
        <v>0</v>
      </c>
      <c r="AC10" s="28">
        <f t="shared" si="3"/>
        <v>0</v>
      </c>
      <c r="AD10" s="36">
        <f t="shared" si="2"/>
        <v>378</v>
      </c>
      <c r="AE10" s="29">
        <f t="array" ref="AE10">IF(ISERROR(SUM(C10:D10)/B10),"",SUM(C10:D10)/B10)</f>
        <v>0</v>
      </c>
      <c r="AF10" s="29">
        <f t="array" ref="AF10">IF(ISERROR(AD10/B10),"",AD10/B10)</f>
        <v>1</v>
      </c>
      <c r="AG10" s="29">
        <f t="array" ref="AG10">IF(ISERROR(SUM(M10:N10,E10,W10:Z10)/B10),"",SUM(M10:N10,E10,W10:Z10)/B10)</f>
        <v>0.90476190476190477</v>
      </c>
      <c r="AH10" s="29">
        <f t="array" ref="AH10">IF(ISERROR(SUM(C10:D10)/B10),"",SUM(C10:D10)/B10)</f>
        <v>0</v>
      </c>
      <c r="AI10" s="29">
        <f t="array" ref="AI10">IF(ISERROR(SUM(F10:I10)/B10),"",SUM(F10:I10)/B10)</f>
        <v>0</v>
      </c>
      <c r="AJ10" s="29">
        <f t="array" ref="AJ10">IF(ISERROR(SUM(J10:L10)/B10),"",SUM(J10:L10)/B10)</f>
        <v>0</v>
      </c>
      <c r="AK10" s="29">
        <f t="array" ref="AK10">IF(ISERROR(SUM(O10:V10)/B10),"",SUM(O10:V10)/B10)</f>
        <v>0</v>
      </c>
      <c r="AL10" s="29">
        <f t="array" ref="AL10">IF(ISERROR(SUM(AA10)/B10),"",SUM(AA10)/B10)</f>
        <v>0</v>
      </c>
      <c r="AM10" s="29">
        <f t="array" ref="AM10">IF(ISERROR(AB10/B10),"",AB10/B10)</f>
        <v>0</v>
      </c>
      <c r="AN10" s="30"/>
      <c r="AO10" s="30"/>
    </row>
    <row r="11" spans="1:41" s="3" customFormat="1" ht="20.25" customHeight="1">
      <c r="A11" s="36">
        <v>2505</v>
      </c>
      <c r="B11" s="36">
        <f t="shared" si="0"/>
        <v>378</v>
      </c>
      <c r="C11" s="36">
        <v>0</v>
      </c>
      <c r="D11" s="36">
        <v>0</v>
      </c>
      <c r="E11" s="36">
        <v>0</v>
      </c>
      <c r="F11" s="36">
        <v>0</v>
      </c>
      <c r="G11" s="36">
        <v>0</v>
      </c>
      <c r="H11" s="36">
        <v>0</v>
      </c>
      <c r="I11" s="36">
        <v>0</v>
      </c>
      <c r="J11" s="36">
        <v>0</v>
      </c>
      <c r="K11" s="36">
        <v>0</v>
      </c>
      <c r="L11" s="36">
        <v>0</v>
      </c>
      <c r="M11" s="36">
        <v>0</v>
      </c>
      <c r="N11" s="36">
        <v>0</v>
      </c>
      <c r="O11" s="36">
        <v>0</v>
      </c>
      <c r="P11" s="36">
        <v>0</v>
      </c>
      <c r="Q11" s="36">
        <v>0</v>
      </c>
      <c r="R11" s="36">
        <v>0</v>
      </c>
      <c r="S11" s="36">
        <v>0</v>
      </c>
      <c r="T11" s="36">
        <v>0</v>
      </c>
      <c r="U11" s="36">
        <v>0</v>
      </c>
      <c r="V11" s="36">
        <v>0</v>
      </c>
      <c r="W11" s="36">
        <v>0</v>
      </c>
      <c r="X11" s="36">
        <f t="shared" si="1"/>
        <v>42</v>
      </c>
      <c r="Y11" s="36">
        <v>0</v>
      </c>
      <c r="Z11" s="36">
        <v>300</v>
      </c>
      <c r="AA11" s="36">
        <v>0</v>
      </c>
      <c r="AB11" s="36">
        <v>0</v>
      </c>
      <c r="AC11" s="28">
        <f t="shared" si="3"/>
        <v>0</v>
      </c>
      <c r="AD11" s="36">
        <f t="shared" si="2"/>
        <v>378</v>
      </c>
      <c r="AE11" s="29">
        <f t="array" ref="AE11">IF(ISERROR(SUM(C11:D11)/B11),"",SUM(C11:D11)/B11)</f>
        <v>0</v>
      </c>
      <c r="AF11" s="29">
        <f t="array" ref="AF11">IF(ISERROR(AD11/B11),"",AD11/B11)</f>
        <v>1</v>
      </c>
      <c r="AG11" s="29">
        <f t="array" ref="AG11">IF(ISERROR(SUM(M11:N11,E11,W11:Z11)/B11),"",SUM(M11:N11,E11,W11:Z11)/B11)</f>
        <v>0.90476190476190477</v>
      </c>
      <c r="AH11" s="29">
        <f t="array" ref="AH11">IF(ISERROR(SUM(C11:D11)/B11),"",SUM(C11:D11)/B11)</f>
        <v>0</v>
      </c>
      <c r="AI11" s="29">
        <f t="array" ref="AI11">IF(ISERROR(SUM(F11:I11)/B11),"",SUM(F11:I11)/B11)</f>
        <v>0</v>
      </c>
      <c r="AJ11" s="29">
        <f t="array" ref="AJ11">IF(ISERROR(SUM(J11:L11)/B11),"",SUM(J11:L11)/B11)</f>
        <v>0</v>
      </c>
      <c r="AK11" s="29">
        <f t="array" ref="AK11">IF(ISERROR(SUM(O11:V11)/B11),"",SUM(O11:V11)/B11)</f>
        <v>0</v>
      </c>
      <c r="AL11" s="29">
        <f t="array" ref="AL11">IF(ISERROR(SUM(AA11)/B11),"",SUM(AA11)/B11)</f>
        <v>0</v>
      </c>
      <c r="AM11" s="29">
        <f t="array" ref="AM11">IF(ISERROR(AB11/B11),"",AB11/B11)</f>
        <v>0</v>
      </c>
      <c r="AN11" s="30"/>
      <c r="AO11" s="30"/>
    </row>
    <row r="12" spans="1:41" s="3" customFormat="1" ht="20.25" customHeight="1">
      <c r="A12" s="36">
        <v>2506</v>
      </c>
      <c r="B12" s="36">
        <f t="shared" si="0"/>
        <v>378</v>
      </c>
      <c r="C12" s="36">
        <v>0</v>
      </c>
      <c r="D12" s="36">
        <v>0</v>
      </c>
      <c r="E12" s="36">
        <v>0</v>
      </c>
      <c r="F12" s="36">
        <v>0</v>
      </c>
      <c r="G12" s="36">
        <v>0</v>
      </c>
      <c r="H12" s="36">
        <v>0</v>
      </c>
      <c r="I12" s="36">
        <v>0</v>
      </c>
      <c r="J12" s="36">
        <v>0</v>
      </c>
      <c r="K12" s="36">
        <v>0</v>
      </c>
      <c r="L12" s="36">
        <v>0</v>
      </c>
      <c r="M12" s="36">
        <v>0</v>
      </c>
      <c r="N12" s="36">
        <v>0</v>
      </c>
      <c r="O12" s="36">
        <v>0</v>
      </c>
      <c r="P12" s="36">
        <v>0</v>
      </c>
      <c r="Q12" s="36">
        <v>0</v>
      </c>
      <c r="R12" s="36">
        <v>0</v>
      </c>
      <c r="S12" s="36">
        <v>0</v>
      </c>
      <c r="T12" s="36">
        <v>0</v>
      </c>
      <c r="U12" s="36">
        <v>0</v>
      </c>
      <c r="V12" s="36">
        <v>0</v>
      </c>
      <c r="W12" s="36">
        <v>0</v>
      </c>
      <c r="X12" s="36">
        <f t="shared" si="1"/>
        <v>42</v>
      </c>
      <c r="Y12" s="36">
        <v>0</v>
      </c>
      <c r="Z12" s="36">
        <v>300</v>
      </c>
      <c r="AA12" s="36">
        <v>0</v>
      </c>
      <c r="AB12" s="36">
        <v>0</v>
      </c>
      <c r="AC12" s="28">
        <f t="shared" si="3"/>
        <v>0</v>
      </c>
      <c r="AD12" s="36">
        <f t="shared" si="2"/>
        <v>378</v>
      </c>
      <c r="AE12" s="29">
        <f t="array" ref="AE12">IF(ISERROR(SUM(C12:D12)/B12),"",SUM(C12:D12)/B12)</f>
        <v>0</v>
      </c>
      <c r="AF12" s="29">
        <f t="array" ref="AF12">IF(ISERROR(AD12/B12),"",AD12/B12)</f>
        <v>1</v>
      </c>
      <c r="AG12" s="29">
        <f t="array" ref="AG12">IF(ISERROR(SUM(M12:N12,E12,W12:Z12)/B12),"",SUM(M12:N12,E12,W12:Z12)/B12)</f>
        <v>0.90476190476190477</v>
      </c>
      <c r="AH12" s="29">
        <f t="array" ref="AH12">IF(ISERROR(SUM(C12:D12)/B12),"",SUM(C12:D12)/B12)</f>
        <v>0</v>
      </c>
      <c r="AI12" s="29">
        <f t="array" ref="AI12">IF(ISERROR(SUM(F12:I12)/B12),"",SUM(F12:I12)/B12)</f>
        <v>0</v>
      </c>
      <c r="AJ12" s="29">
        <f t="array" ref="AJ12">IF(ISERROR(SUM(J12:L12)/B12),"",SUM(J12:L12)/B12)</f>
        <v>0</v>
      </c>
      <c r="AK12" s="29">
        <f t="array" ref="AK12">IF(ISERROR(SUM(O12:V12)/B12),"",SUM(O12:V12)/B12)</f>
        <v>0</v>
      </c>
      <c r="AL12" s="29">
        <f t="array" ref="AL12">IF(ISERROR(SUM(AA12)/B12),"",SUM(AA12)/B12)</f>
        <v>0</v>
      </c>
      <c r="AM12" s="29">
        <f t="array" ref="AM12">IF(ISERROR(AB12/B12),"",AB12/B12)</f>
        <v>0</v>
      </c>
      <c r="AN12" s="30"/>
      <c r="AO12" s="30"/>
    </row>
    <row r="13" spans="1:41" s="3" customFormat="1" ht="20.25" customHeight="1">
      <c r="A13" s="36">
        <v>2507</v>
      </c>
      <c r="B13" s="36">
        <f t="shared" si="0"/>
        <v>378</v>
      </c>
      <c r="C13" s="36">
        <v>0</v>
      </c>
      <c r="D13" s="36">
        <v>0</v>
      </c>
      <c r="E13" s="36">
        <v>0</v>
      </c>
      <c r="F13" s="36">
        <v>0</v>
      </c>
      <c r="G13" s="36">
        <v>0</v>
      </c>
      <c r="H13" s="36">
        <v>0</v>
      </c>
      <c r="I13" s="36">
        <v>0</v>
      </c>
      <c r="J13" s="36">
        <v>0</v>
      </c>
      <c r="K13" s="36">
        <v>0</v>
      </c>
      <c r="L13" s="36">
        <v>0</v>
      </c>
      <c r="M13" s="36">
        <v>0</v>
      </c>
      <c r="N13" s="36">
        <v>0</v>
      </c>
      <c r="O13" s="36">
        <v>0</v>
      </c>
      <c r="P13" s="36">
        <v>0</v>
      </c>
      <c r="Q13" s="36">
        <v>0</v>
      </c>
      <c r="R13" s="36">
        <v>0</v>
      </c>
      <c r="S13" s="36">
        <v>0</v>
      </c>
      <c r="T13" s="36">
        <v>0</v>
      </c>
      <c r="U13" s="36">
        <v>0</v>
      </c>
      <c r="V13" s="36">
        <v>0</v>
      </c>
      <c r="W13" s="36">
        <v>0</v>
      </c>
      <c r="X13" s="36">
        <f t="shared" si="1"/>
        <v>42</v>
      </c>
      <c r="Y13" s="36">
        <v>0</v>
      </c>
      <c r="Z13" s="36">
        <v>300</v>
      </c>
      <c r="AA13" s="36">
        <v>0</v>
      </c>
      <c r="AB13" s="36">
        <v>0</v>
      </c>
      <c r="AC13" s="28">
        <f t="shared" si="3"/>
        <v>0</v>
      </c>
      <c r="AD13" s="36">
        <f t="shared" si="2"/>
        <v>378</v>
      </c>
      <c r="AE13" s="29">
        <f t="array" ref="AE13">IF(ISERROR(SUM(C13:D13)/B13),"",SUM(C13:D13)/B13)</f>
        <v>0</v>
      </c>
      <c r="AF13" s="29">
        <f t="array" ref="AF13">IF(ISERROR(AD13/B13),"",AD13/B13)</f>
        <v>1</v>
      </c>
      <c r="AG13" s="29">
        <f t="array" ref="AG13">IF(ISERROR(SUM(M13:N13,E13,W13:Z13)/B13),"",SUM(M13:N13,E13,W13:Z13)/B13)</f>
        <v>0.90476190476190477</v>
      </c>
      <c r="AH13" s="29">
        <f t="array" ref="AH13">IF(ISERROR(SUM(C13:D13)/B13),"",SUM(C13:D13)/B13)</f>
        <v>0</v>
      </c>
      <c r="AI13" s="29">
        <f t="array" ref="AI13">IF(ISERROR(SUM(F13:I13)/B13),"",SUM(F13:I13)/B13)</f>
        <v>0</v>
      </c>
      <c r="AJ13" s="29">
        <f t="array" ref="AJ13">IF(ISERROR(SUM(J13:L13)/B13),"",SUM(J13:L13)/B13)</f>
        <v>0</v>
      </c>
      <c r="AK13" s="29">
        <f t="array" ref="AK13">IF(ISERROR(SUM(O13:V13)/B13),"",SUM(O13:V13)/B13)</f>
        <v>0</v>
      </c>
      <c r="AL13" s="29">
        <f t="array" ref="AL13">IF(ISERROR(SUM(AA13)/B13),"",SUM(AA13)/B13)</f>
        <v>0</v>
      </c>
      <c r="AM13" s="29">
        <f t="array" ref="AM13">IF(ISERROR(AB13/B13),"",AB13/B13)</f>
        <v>0</v>
      </c>
      <c r="AN13" s="30"/>
      <c r="AO13" s="30"/>
    </row>
    <row r="14" spans="1:41" s="3" customFormat="1" ht="20.25" customHeight="1">
      <c r="A14" s="36">
        <v>2508</v>
      </c>
      <c r="B14" s="36">
        <f t="shared" si="0"/>
        <v>378</v>
      </c>
      <c r="C14" s="36">
        <v>0</v>
      </c>
      <c r="D14" s="36">
        <v>0</v>
      </c>
      <c r="E14" s="36">
        <v>0</v>
      </c>
      <c r="F14" s="36">
        <v>0</v>
      </c>
      <c r="G14" s="36">
        <v>0</v>
      </c>
      <c r="H14" s="36">
        <v>0</v>
      </c>
      <c r="I14" s="36">
        <v>0</v>
      </c>
      <c r="J14" s="36">
        <v>0</v>
      </c>
      <c r="K14" s="36">
        <v>0</v>
      </c>
      <c r="L14" s="36">
        <v>0</v>
      </c>
      <c r="M14" s="36">
        <v>0</v>
      </c>
      <c r="N14" s="36">
        <v>0</v>
      </c>
      <c r="O14" s="36">
        <v>0</v>
      </c>
      <c r="P14" s="36">
        <v>0</v>
      </c>
      <c r="Q14" s="36">
        <v>0</v>
      </c>
      <c r="R14" s="36">
        <v>0</v>
      </c>
      <c r="S14" s="36">
        <v>0</v>
      </c>
      <c r="T14" s="36">
        <v>0</v>
      </c>
      <c r="U14" s="36">
        <v>0</v>
      </c>
      <c r="V14" s="36">
        <v>0</v>
      </c>
      <c r="W14" s="36">
        <v>0</v>
      </c>
      <c r="X14" s="36">
        <f t="shared" si="1"/>
        <v>42</v>
      </c>
      <c r="Y14" s="36">
        <v>0</v>
      </c>
      <c r="Z14" s="36">
        <v>300</v>
      </c>
      <c r="AA14" s="36">
        <v>0</v>
      </c>
      <c r="AB14" s="36">
        <v>0</v>
      </c>
      <c r="AC14" s="28">
        <f t="shared" si="3"/>
        <v>0</v>
      </c>
      <c r="AD14" s="36">
        <f t="shared" si="2"/>
        <v>378</v>
      </c>
      <c r="AE14" s="29">
        <f t="array" ref="AE14">IF(ISERROR(SUM(C14:D14)/B14),"",SUM(C14:D14)/B14)</f>
        <v>0</v>
      </c>
      <c r="AF14" s="29">
        <f t="array" ref="AF14">IF(ISERROR(AD14/B14),"",AD14/B14)</f>
        <v>1</v>
      </c>
      <c r="AG14" s="29">
        <f t="array" ref="AG14">IF(ISERROR(SUM(M14:N14,E14,W14:Z14)/B14),"",SUM(M14:N14,E14,W14:Z14)/B14)</f>
        <v>0.90476190476190477</v>
      </c>
      <c r="AH14" s="29">
        <f t="array" ref="AH14">IF(ISERROR(SUM(C14:D14)/B14),"",SUM(C14:D14)/B14)</f>
        <v>0</v>
      </c>
      <c r="AI14" s="29">
        <f t="array" ref="AI14">IF(ISERROR(SUM(F14:I14)/B14),"",SUM(F14:I14)/B14)</f>
        <v>0</v>
      </c>
      <c r="AJ14" s="29">
        <f t="array" ref="AJ14">IF(ISERROR(SUM(J14:L14)/B14),"",SUM(J14:L14)/B14)</f>
        <v>0</v>
      </c>
      <c r="AK14" s="29">
        <f t="array" ref="AK14">IF(ISERROR(SUM(O14:V14)/B14),"",SUM(O14:V14)/B14)</f>
        <v>0</v>
      </c>
      <c r="AL14" s="29">
        <f t="array" ref="AL14">IF(ISERROR(SUM(AA14)/B14),"",SUM(AA14)/B14)</f>
        <v>0</v>
      </c>
      <c r="AM14" s="29">
        <f t="array" ref="AM14">IF(ISERROR(AB14/B14),"",AB14/B14)</f>
        <v>0</v>
      </c>
      <c r="AN14" s="30"/>
      <c r="AO14" s="30"/>
    </row>
    <row r="15" spans="1:41" s="3" customFormat="1" ht="20.25" customHeight="1">
      <c r="A15" s="36">
        <v>2509</v>
      </c>
      <c r="B15" s="36">
        <f t="shared" si="0"/>
        <v>378</v>
      </c>
      <c r="C15" s="36">
        <v>0</v>
      </c>
      <c r="D15" s="36">
        <v>0</v>
      </c>
      <c r="E15" s="36">
        <v>0</v>
      </c>
      <c r="F15" s="36">
        <v>0</v>
      </c>
      <c r="G15" s="36">
        <v>0</v>
      </c>
      <c r="H15" s="36">
        <v>0</v>
      </c>
      <c r="I15" s="36">
        <v>0</v>
      </c>
      <c r="J15" s="36">
        <v>0</v>
      </c>
      <c r="K15" s="36">
        <v>0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  <c r="Q15" s="36">
        <v>0</v>
      </c>
      <c r="R15" s="36">
        <v>0</v>
      </c>
      <c r="S15" s="36">
        <v>0</v>
      </c>
      <c r="T15" s="36">
        <v>0</v>
      </c>
      <c r="U15" s="36">
        <v>0</v>
      </c>
      <c r="V15" s="36">
        <v>0</v>
      </c>
      <c r="W15" s="36">
        <v>0</v>
      </c>
      <c r="X15" s="36">
        <f t="shared" si="1"/>
        <v>42</v>
      </c>
      <c r="Y15" s="36">
        <v>0</v>
      </c>
      <c r="Z15" s="36">
        <v>300</v>
      </c>
      <c r="AA15" s="36">
        <v>0</v>
      </c>
      <c r="AB15" s="36">
        <v>0</v>
      </c>
      <c r="AC15" s="28">
        <f t="shared" si="3"/>
        <v>0</v>
      </c>
      <c r="AD15" s="36">
        <f t="shared" si="2"/>
        <v>378</v>
      </c>
      <c r="AE15" s="29">
        <f t="array" ref="AE15">IF(ISERROR(SUM(C15:D15)/B15),"",SUM(C15:D15)/B15)</f>
        <v>0</v>
      </c>
      <c r="AF15" s="29">
        <f t="array" ref="AF15">IF(ISERROR(AD15/B15),"",AD15/B15)</f>
        <v>1</v>
      </c>
      <c r="AG15" s="29">
        <f t="array" ref="AG15">IF(ISERROR(SUM(M15:N15,E15,W15:Z15)/B15),"",SUM(M15:N15,E15,W15:Z15)/B15)</f>
        <v>0.90476190476190477</v>
      </c>
      <c r="AH15" s="29">
        <f t="array" ref="AH15">IF(ISERROR(SUM(C15:D15)/B15),"",SUM(C15:D15)/B15)</f>
        <v>0</v>
      </c>
      <c r="AI15" s="29">
        <f t="array" ref="AI15">IF(ISERROR(SUM(F15:I15)/B15),"",SUM(F15:I15)/B15)</f>
        <v>0</v>
      </c>
      <c r="AJ15" s="29">
        <f t="array" ref="AJ15">IF(ISERROR(SUM(J15:L15)/B15),"",SUM(J15:L15)/B15)</f>
        <v>0</v>
      </c>
      <c r="AK15" s="29">
        <f t="array" ref="AK15">IF(ISERROR(SUM(O15:V15)/B15),"",SUM(O15:V15)/B15)</f>
        <v>0</v>
      </c>
      <c r="AL15" s="29">
        <f t="array" ref="AL15">IF(ISERROR(SUM(AA15)/B15),"",SUM(AA15)/B15)</f>
        <v>0</v>
      </c>
      <c r="AM15" s="29">
        <f t="array" ref="AM15">IF(ISERROR(AB15/B15),"",AB15/B15)</f>
        <v>0</v>
      </c>
      <c r="AN15" s="30"/>
      <c r="AO15" s="30"/>
    </row>
    <row r="16" spans="1:41" s="3" customFormat="1" ht="20.25" customHeight="1">
      <c r="A16" s="36">
        <v>2510</v>
      </c>
      <c r="B16" s="36">
        <f t="shared" si="0"/>
        <v>378</v>
      </c>
      <c r="C16" s="36">
        <v>0</v>
      </c>
      <c r="D16" s="36">
        <v>0</v>
      </c>
      <c r="E16" s="36">
        <v>0</v>
      </c>
      <c r="F16" s="36">
        <v>0</v>
      </c>
      <c r="G16" s="36">
        <v>0</v>
      </c>
      <c r="H16" s="36">
        <v>0</v>
      </c>
      <c r="I16" s="36">
        <v>0</v>
      </c>
      <c r="J16" s="36">
        <v>0</v>
      </c>
      <c r="K16" s="36">
        <v>0</v>
      </c>
      <c r="L16" s="36">
        <v>0</v>
      </c>
      <c r="M16" s="36">
        <v>0</v>
      </c>
      <c r="N16" s="36">
        <v>0</v>
      </c>
      <c r="O16" s="36">
        <v>0</v>
      </c>
      <c r="P16" s="36">
        <v>0</v>
      </c>
      <c r="Q16" s="36">
        <v>0</v>
      </c>
      <c r="R16" s="36">
        <v>0</v>
      </c>
      <c r="S16" s="36">
        <v>0</v>
      </c>
      <c r="T16" s="36">
        <v>0</v>
      </c>
      <c r="U16" s="36">
        <v>0</v>
      </c>
      <c r="V16" s="36">
        <v>0</v>
      </c>
      <c r="W16" s="36">
        <v>0</v>
      </c>
      <c r="X16" s="36">
        <f t="shared" si="1"/>
        <v>42</v>
      </c>
      <c r="Y16" s="36">
        <v>0</v>
      </c>
      <c r="Z16" s="36">
        <v>300</v>
      </c>
      <c r="AA16" s="36">
        <v>0</v>
      </c>
      <c r="AB16" s="36">
        <v>0</v>
      </c>
      <c r="AC16" s="28">
        <f t="shared" si="3"/>
        <v>0</v>
      </c>
      <c r="AD16" s="36">
        <f t="shared" si="2"/>
        <v>378</v>
      </c>
      <c r="AE16" s="29">
        <f t="array" ref="AE16">IF(ISERROR(SUM(C16:D16)/B16),"",SUM(C16:D16)/B16)</f>
        <v>0</v>
      </c>
      <c r="AF16" s="29">
        <f t="array" ref="AF16">IF(ISERROR(AD16/B16),"",AD16/B16)</f>
        <v>1</v>
      </c>
      <c r="AG16" s="29">
        <f t="array" ref="AG16">IF(ISERROR(SUM(M16:N16,E16,W16:Z16)/B16),"",SUM(M16:N16,E16,W16:Z16)/B16)</f>
        <v>0.90476190476190477</v>
      </c>
      <c r="AH16" s="29">
        <f t="array" ref="AH16">IF(ISERROR(SUM(C16:D16)/B16),"",SUM(C16:D16)/B16)</f>
        <v>0</v>
      </c>
      <c r="AI16" s="29">
        <f t="array" ref="AI16">IF(ISERROR(SUM(F16:I16)/B16),"",SUM(F16:I16)/B16)</f>
        <v>0</v>
      </c>
      <c r="AJ16" s="29">
        <f t="array" ref="AJ16">IF(ISERROR(SUM(J16:L16)/B16),"",SUM(J16:L16)/B16)</f>
        <v>0</v>
      </c>
      <c r="AK16" s="29">
        <f t="array" ref="AK16">IF(ISERROR(SUM(O16:V16)/B16),"",SUM(O16:V16)/B16)</f>
        <v>0</v>
      </c>
      <c r="AL16" s="29">
        <f t="array" ref="AL16">IF(ISERROR(SUM(AA16)/B16),"",SUM(AA16)/B16)</f>
        <v>0</v>
      </c>
      <c r="AM16" s="29">
        <f t="array" ref="AM16">IF(ISERROR(AB16/B16),"",AB16/B16)</f>
        <v>0</v>
      </c>
      <c r="AN16" s="30"/>
      <c r="AO16" s="30"/>
    </row>
    <row r="17" spans="1:41" s="3" customFormat="1" ht="20.25" customHeight="1">
      <c r="A17" s="36">
        <v>3002</v>
      </c>
      <c r="B17" s="36">
        <f t="shared" si="0"/>
        <v>720</v>
      </c>
      <c r="C17" s="36">
        <v>0</v>
      </c>
      <c r="D17" s="36">
        <v>0</v>
      </c>
      <c r="E17" s="36">
        <v>0</v>
      </c>
      <c r="F17" s="36">
        <v>0</v>
      </c>
      <c r="G17" s="36">
        <v>0</v>
      </c>
      <c r="H17" s="36">
        <v>0</v>
      </c>
      <c r="I17" s="36">
        <v>0</v>
      </c>
      <c r="J17" s="36">
        <v>0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36">
        <v>0</v>
      </c>
      <c r="R17" s="36">
        <v>0</v>
      </c>
      <c r="S17" s="36">
        <v>0</v>
      </c>
      <c r="T17" s="36">
        <v>0</v>
      </c>
      <c r="U17" s="36">
        <v>0</v>
      </c>
      <c r="V17" s="36">
        <v>0</v>
      </c>
      <c r="W17" s="36">
        <v>0</v>
      </c>
      <c r="X17" s="36">
        <v>0</v>
      </c>
      <c r="Y17" s="36">
        <v>0</v>
      </c>
      <c r="Z17" s="36">
        <v>0</v>
      </c>
      <c r="AA17" s="36">
        <v>0</v>
      </c>
      <c r="AB17" s="36">
        <v>0</v>
      </c>
      <c r="AC17" s="28">
        <f t="shared" si="3"/>
        <v>0</v>
      </c>
      <c r="AD17" s="36">
        <f t="shared" si="2"/>
        <v>720</v>
      </c>
      <c r="AE17" s="29">
        <f t="array" ref="AE17">IF(ISERROR(SUM(C17:D17)/B17),"",SUM(C17:D17)/B17)</f>
        <v>0</v>
      </c>
      <c r="AF17" s="29">
        <f t="array" ref="AF17">IF(ISERROR(AD17/B17),"",AD17/B17)</f>
        <v>1</v>
      </c>
      <c r="AG17" s="29">
        <f t="array" ref="AG17">IF(ISERROR(SUM(M17:N17,E17,W17:Z17)/B17),"",SUM(M17:N17,E17,W17:Z17)/B17)</f>
        <v>0</v>
      </c>
      <c r="AH17" s="29">
        <f t="array" ref="AH17">IF(ISERROR(SUM(C17:D17)/B17),"",SUM(C17:D17)/B17)</f>
        <v>0</v>
      </c>
      <c r="AI17" s="29">
        <f t="array" ref="AI17">IF(ISERROR(SUM(F17:I17)/B17),"",SUM(F17:I17)/B17)</f>
        <v>0</v>
      </c>
      <c r="AJ17" s="29">
        <f t="array" ref="AJ17">IF(ISERROR(SUM(J17:L17)/B17),"",SUM(J17:L17)/B17)</f>
        <v>0</v>
      </c>
      <c r="AK17" s="29">
        <f t="array" ref="AK17">IF(ISERROR(SUM(O17:V17)/B17),"",SUM(O17:V17)/B17)</f>
        <v>0</v>
      </c>
      <c r="AL17" s="29">
        <f t="array" ref="AL17">IF(ISERROR(SUM(AA17)/B17),"",SUM(AA17)/B17)</f>
        <v>0</v>
      </c>
      <c r="AM17" s="29">
        <f t="array" ref="AM17">IF(ISERROR(AB17/B17),"",AB17/B17)</f>
        <v>0</v>
      </c>
      <c r="AN17" s="30"/>
      <c r="AO17" s="30"/>
    </row>
    <row r="18" spans="1:41" s="3" customFormat="1" ht="20.25" hidden="1" customHeight="1">
      <c r="A18" s="36">
        <v>3003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28">
        <f t="shared" si="3"/>
        <v>0</v>
      </c>
      <c r="AD18" s="36">
        <f t="shared" si="2"/>
        <v>0</v>
      </c>
      <c r="AE18" s="29" t="str">
        <f t="array" ref="AE18">IF(ISERROR(SUM(C18:D18)/B18),"",SUM(C18:D18)/B18)</f>
        <v/>
      </c>
      <c r="AF18" s="29" t="str">
        <f t="array" ref="AF18">IF(ISERROR(AD18/B18),"",AD18/B18)</f>
        <v/>
      </c>
      <c r="AG18" s="29" t="str">
        <f t="array" ref="AG18">IF(ISERROR(SUM(M18:N18,E18,W18:Z18)/B18),"",SUM(M18:N18,E18,W18:Z18)/B18)</f>
        <v/>
      </c>
      <c r="AH18" s="29" t="str">
        <f t="array" ref="AH18">IF(ISERROR(SUM(C18:D18)/B18),"",SUM(C18:D18)/B18)</f>
        <v/>
      </c>
      <c r="AI18" s="29" t="str">
        <f t="array" ref="AI18">IF(ISERROR(SUM(F18:I18)/B18),"",SUM(F18:I18)/B18)</f>
        <v/>
      </c>
      <c r="AJ18" s="29" t="str">
        <f t="array" ref="AJ18">IF(ISERROR(SUM(J18:L18)/B18),"",SUM(J18:L18)/B18)</f>
        <v/>
      </c>
      <c r="AK18" s="29" t="str">
        <f t="array" ref="AK18">IF(ISERROR(SUM(O18:V18)/B18),"",SUM(O18:V18)/B18)</f>
        <v/>
      </c>
      <c r="AL18" s="29" t="str">
        <f t="array" ref="AL18">IF(ISERROR(SUM(AA18)/B18),"",SUM(AA18)/B18)</f>
        <v/>
      </c>
      <c r="AM18" s="29" t="str">
        <f t="array" ref="AM18">IF(ISERROR(AB18/B18),"",AB18/B18)</f>
        <v/>
      </c>
      <c r="AN18" s="30"/>
      <c r="AO18" s="30"/>
    </row>
    <row r="19" spans="1:41" s="3" customFormat="1" ht="20.25" hidden="1" customHeight="1">
      <c r="A19" s="36">
        <v>3004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28">
        <f t="shared" si="3"/>
        <v>0</v>
      </c>
      <c r="AD19" s="36">
        <f t="shared" si="2"/>
        <v>0</v>
      </c>
      <c r="AE19" s="29" t="str">
        <f t="array" ref="AE19">IF(ISERROR(SUM(C19:D19)/B19),"",SUM(C19:D19)/B19)</f>
        <v/>
      </c>
      <c r="AF19" s="29" t="str">
        <f t="array" ref="AF19">IF(ISERROR(AD19/B19),"",AD19/B19)</f>
        <v/>
      </c>
      <c r="AG19" s="29" t="str">
        <f t="array" ref="AG19">IF(ISERROR(SUM(M19:N19,E19,W19:Z19)/B19),"",SUM(M19:N19,E19,W19:Z19)/B19)</f>
        <v/>
      </c>
      <c r="AH19" s="29" t="str">
        <f t="array" ref="AH19">IF(ISERROR(SUM(C19:D19)/B19),"",SUM(C19:D19)/B19)</f>
        <v/>
      </c>
      <c r="AI19" s="29" t="str">
        <f t="array" ref="AI19">IF(ISERROR(SUM(F19:I19)/B19),"",SUM(F19:I19)/B19)</f>
        <v/>
      </c>
      <c r="AJ19" s="29" t="str">
        <f t="array" ref="AJ19">IF(ISERROR(SUM(J19:L19)/B19),"",SUM(J19:L19)/B19)</f>
        <v/>
      </c>
      <c r="AK19" s="29" t="str">
        <f t="array" ref="AK19">IF(ISERROR(SUM(O19:V19)/B19),"",SUM(O19:V19)/B19)</f>
        <v/>
      </c>
      <c r="AL19" s="29" t="str">
        <f t="array" ref="AL19">IF(ISERROR(SUM(AA19)/B19),"",SUM(AA19)/B19)</f>
        <v/>
      </c>
      <c r="AM19" s="29" t="str">
        <f t="array" ref="AM19">IF(ISERROR(AB19/B19),"",AB19/B19)</f>
        <v/>
      </c>
      <c r="AN19" s="30"/>
      <c r="AO19" s="30"/>
    </row>
    <row r="20" spans="1:41" s="3" customFormat="1" ht="20.25" hidden="1" customHeight="1">
      <c r="A20" s="36">
        <v>3602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28">
        <f t="shared" si="3"/>
        <v>0</v>
      </c>
      <c r="AD20" s="36">
        <f t="shared" si="2"/>
        <v>0</v>
      </c>
      <c r="AE20" s="29" t="str">
        <f t="array" ref="AE20">IF(ISERROR(SUM(C20:D20)/B20),"",SUM(C20:D20)/B20)</f>
        <v/>
      </c>
      <c r="AF20" s="29" t="str">
        <f t="array" ref="AF20">IF(ISERROR(AD20/B20),"",AD20/B20)</f>
        <v/>
      </c>
      <c r="AG20" s="29" t="str">
        <f t="array" ref="AG20">IF(ISERROR(SUM(M20:N20,E20,W20:Z20)/B20),"",SUM(M20:N20,E20,W20:Z20)/B20)</f>
        <v/>
      </c>
      <c r="AH20" s="29" t="str">
        <f t="array" ref="AH20">IF(ISERROR(SUM(C20:D20)/B20),"",SUM(C20:D20)/B20)</f>
        <v/>
      </c>
      <c r="AI20" s="29" t="str">
        <f t="array" ref="AI20">IF(ISERROR(SUM(F20:I20)/B20),"",SUM(F20:I20)/B20)</f>
        <v/>
      </c>
      <c r="AJ20" s="29" t="str">
        <f t="array" ref="AJ20">IF(ISERROR(SUM(J20:L20)/B20),"",SUM(J20:L20)/B20)</f>
        <v/>
      </c>
      <c r="AK20" s="29" t="str">
        <f t="array" ref="AK20">IF(ISERROR(SUM(O20:V20)/B20),"",SUM(O20:V20)/B20)</f>
        <v/>
      </c>
      <c r="AL20" s="29" t="str">
        <f t="array" ref="AL20">IF(ISERROR(SUM(AA20)/B20),"",SUM(AA20)/B20)</f>
        <v/>
      </c>
      <c r="AM20" s="29" t="str">
        <f t="array" ref="AM20">IF(ISERROR(AB20/B20),"",AB20/B20)</f>
        <v/>
      </c>
      <c r="AN20" s="30"/>
      <c r="AO20" s="30"/>
    </row>
    <row r="21" spans="1:41" s="3" customFormat="1" ht="20.25" hidden="1" customHeight="1">
      <c r="A21" s="36">
        <v>4501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28">
        <f t="shared" si="3"/>
        <v>0</v>
      </c>
      <c r="AD21" s="36">
        <f t="shared" si="2"/>
        <v>0</v>
      </c>
      <c r="AE21" s="29" t="str">
        <f t="array" ref="AE21">IF(ISERROR(SUM(C21:D21)/B21),"",SUM(C21:D21)/B21)</f>
        <v/>
      </c>
      <c r="AF21" s="29" t="str">
        <f t="array" ref="AF21">IF(ISERROR(AD21/B21),"",AD21/B21)</f>
        <v/>
      </c>
      <c r="AG21" s="29" t="str">
        <f t="array" ref="AG21">IF(ISERROR(SUM(M21:N21,E21,W21:Z21)/B21),"",SUM(M21:N21,E21,W21:Z21)/B21)</f>
        <v/>
      </c>
      <c r="AH21" s="29" t="str">
        <f t="array" ref="AH21">IF(ISERROR(SUM(C21:D21)/B21),"",SUM(C21:D21)/B21)</f>
        <v/>
      </c>
      <c r="AI21" s="29" t="str">
        <f t="array" ref="AI21">IF(ISERROR(SUM(F21:I21)/B21),"",SUM(F21:I21)/B21)</f>
        <v/>
      </c>
      <c r="AJ21" s="29" t="str">
        <f t="array" ref="AJ21">IF(ISERROR(SUM(J21:L21)/B21),"",SUM(J21:L21)/B21)</f>
        <v/>
      </c>
      <c r="AK21" s="29" t="str">
        <f t="array" ref="AK21">IF(ISERROR(SUM(O21:V21)/B21),"",SUM(O21:V21)/B21)</f>
        <v/>
      </c>
      <c r="AL21" s="29" t="str">
        <f t="array" ref="AL21">IF(ISERROR(SUM(AA21)/B21),"",SUM(AA21)/B21)</f>
        <v/>
      </c>
      <c r="AM21" s="29" t="str">
        <f t="array" ref="AM21">IF(ISERROR(AB21/B21),"",AB21/B21)</f>
        <v/>
      </c>
      <c r="AN21" s="30"/>
      <c r="AO21" s="30"/>
    </row>
    <row r="22" spans="1:41" s="3" customFormat="1" ht="20.25" hidden="1" customHeight="1">
      <c r="A22" s="36">
        <v>4502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28">
        <f t="shared" si="3"/>
        <v>0</v>
      </c>
      <c r="AD22" s="36">
        <f t="shared" si="2"/>
        <v>0</v>
      </c>
      <c r="AE22" s="29" t="str">
        <f t="array" ref="AE22">IF(ISERROR(SUM(C22:D22)/B22),"",SUM(C22:D22)/B22)</f>
        <v/>
      </c>
      <c r="AF22" s="29" t="str">
        <f t="array" ref="AF22">IF(ISERROR(AD22/B22),"",AD22/B22)</f>
        <v/>
      </c>
      <c r="AG22" s="29" t="str">
        <f t="array" ref="AG22">IF(ISERROR(SUM(M22:N22,E22,W22:Z22)/B22),"",SUM(M22:N22,E22,W22:Z22)/B22)</f>
        <v/>
      </c>
      <c r="AH22" s="29" t="str">
        <f t="array" ref="AH22">IF(ISERROR(SUM(C22:D22)/B22),"",SUM(C22:D22)/B22)</f>
        <v/>
      </c>
      <c r="AI22" s="29" t="str">
        <f t="array" ref="AI22">IF(ISERROR(SUM(F22:I22)/B22),"",SUM(F22:I22)/B22)</f>
        <v/>
      </c>
      <c r="AJ22" s="29" t="str">
        <f t="array" ref="AJ22">IF(ISERROR(SUM(J22:L22)/B22),"",SUM(J22:L22)/B22)</f>
        <v/>
      </c>
      <c r="AK22" s="29" t="str">
        <f t="array" ref="AK22">IF(ISERROR(SUM(O22:V22)/B22),"",SUM(O22:V22)/B22)</f>
        <v/>
      </c>
      <c r="AL22" s="29" t="str">
        <f t="array" ref="AL22">IF(ISERROR(SUM(AA22)/B22),"",SUM(AA22)/B22)</f>
        <v/>
      </c>
      <c r="AM22" s="29" t="str">
        <f t="array" ref="AM22">IF(ISERROR(AB22/B22),"",AB22/B22)</f>
        <v/>
      </c>
      <c r="AN22" s="30"/>
      <c r="AO22" s="30"/>
    </row>
    <row r="23" spans="1:41" s="3" customFormat="1" ht="20.25" customHeight="1">
      <c r="A23" s="36">
        <v>4503</v>
      </c>
      <c r="B23" s="36">
        <f t="shared" si="0"/>
        <v>720</v>
      </c>
      <c r="C23" s="36">
        <v>0</v>
      </c>
      <c r="D23" s="36">
        <v>0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  <c r="Q23" s="36">
        <v>0</v>
      </c>
      <c r="R23" s="36">
        <v>0</v>
      </c>
      <c r="S23" s="36">
        <v>0</v>
      </c>
      <c r="T23" s="36">
        <v>0</v>
      </c>
      <c r="U23" s="36">
        <v>0</v>
      </c>
      <c r="V23" s="36">
        <v>0</v>
      </c>
      <c r="W23" s="36">
        <v>0</v>
      </c>
      <c r="X23" s="36">
        <v>0</v>
      </c>
      <c r="Y23" s="36">
        <v>0</v>
      </c>
      <c r="Z23" s="36">
        <v>0</v>
      </c>
      <c r="AA23" s="36">
        <v>0</v>
      </c>
      <c r="AB23" s="36">
        <v>0</v>
      </c>
      <c r="AC23" s="28">
        <f t="shared" si="3"/>
        <v>0</v>
      </c>
      <c r="AD23" s="36">
        <f t="shared" si="2"/>
        <v>720</v>
      </c>
      <c r="AE23" s="29">
        <f t="array" ref="AE23">IF(ISERROR(SUM(C23:D23)/B23),"",SUM(C23:D23)/B23)</f>
        <v>0</v>
      </c>
      <c r="AF23" s="29">
        <f t="array" ref="AF23">IF(ISERROR(AD23/B23),"",AD23/B23)</f>
        <v>1</v>
      </c>
      <c r="AG23" s="29">
        <f t="array" ref="AG23">IF(ISERROR(SUM(M23:N23,E23,W23:Z23)/B23),"",SUM(M23:N23,E23,W23:Z23)/B23)</f>
        <v>0</v>
      </c>
      <c r="AH23" s="29">
        <f t="array" ref="AH23">IF(ISERROR(SUM(C23:D23)/B23),"",SUM(C23:D23)/B23)</f>
        <v>0</v>
      </c>
      <c r="AI23" s="29">
        <f t="array" ref="AI23">IF(ISERROR(SUM(F23:I23)/B23),"",SUM(F23:I23)/B23)</f>
        <v>0</v>
      </c>
      <c r="AJ23" s="29">
        <f t="array" ref="AJ23">IF(ISERROR(SUM(J23:L23)/B23),"",SUM(J23:L23)/B23)</f>
        <v>0</v>
      </c>
      <c r="AK23" s="29">
        <f t="array" ref="AK23">IF(ISERROR(SUM(O23:V23)/B23),"",SUM(O23:V23)/B23)</f>
        <v>0</v>
      </c>
      <c r="AL23" s="29">
        <f t="array" ref="AL23">IF(ISERROR(SUM(AA23)/B23),"",SUM(AA23)/B23)</f>
        <v>0</v>
      </c>
      <c r="AM23" s="29">
        <f t="array" ref="AM23">IF(ISERROR(AB23/B23),"",AB23/B23)</f>
        <v>0</v>
      </c>
      <c r="AN23" s="30"/>
      <c r="AO23" s="30"/>
    </row>
    <row r="24" spans="1:41" s="3" customFormat="1" ht="20.25" customHeight="1">
      <c r="A24" s="36">
        <v>5001</v>
      </c>
      <c r="B24" s="36">
        <f t="shared" si="0"/>
        <v>690</v>
      </c>
      <c r="C24" s="36">
        <v>0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0</v>
      </c>
      <c r="X24" s="36">
        <v>30</v>
      </c>
      <c r="Y24" s="36">
        <v>0</v>
      </c>
      <c r="Z24" s="36">
        <v>0</v>
      </c>
      <c r="AA24" s="36">
        <v>0</v>
      </c>
      <c r="AB24" s="36">
        <v>0</v>
      </c>
      <c r="AC24" s="28">
        <f t="shared" si="3"/>
        <v>0</v>
      </c>
      <c r="AD24" s="36">
        <f t="shared" si="2"/>
        <v>690</v>
      </c>
      <c r="AE24" s="29">
        <f t="array" ref="AE24">IF(ISERROR(SUM(C24:D24)/B24),"",SUM(C24:D24)/B24)</f>
        <v>0</v>
      </c>
      <c r="AF24" s="29">
        <f t="array" ref="AF24">IF(ISERROR(AD24/B24),"",AD24/B24)</f>
        <v>1</v>
      </c>
      <c r="AG24" s="29">
        <f t="array" ref="AG24">IF(ISERROR(SUM(M24:N24,E24,W24:Z24)/B24),"",SUM(M24:N24,E24,W24:Z24)/B24)</f>
        <v>4.3478260869565216E-2</v>
      </c>
      <c r="AH24" s="29">
        <f t="array" ref="AH24">IF(ISERROR(SUM(C24:D24)/B24),"",SUM(C24:D24)/B24)</f>
        <v>0</v>
      </c>
      <c r="AI24" s="29">
        <f t="array" ref="AI24">IF(ISERROR(SUM(F24:I24)/B24),"",SUM(F24:I24)/B24)</f>
        <v>0</v>
      </c>
      <c r="AJ24" s="29">
        <f t="array" ref="AJ24">IF(ISERROR(SUM(J24:L24)/B24),"",SUM(J24:L24)/B24)</f>
        <v>0</v>
      </c>
      <c r="AK24" s="29">
        <f t="array" ref="AK24">IF(ISERROR(SUM(O24:V24)/B24),"",SUM(O24:V24)/B24)</f>
        <v>0</v>
      </c>
      <c r="AL24" s="29">
        <f t="array" ref="AL24">IF(ISERROR(SUM(AA24)/B24),"",SUM(AA24)/B24)</f>
        <v>0</v>
      </c>
      <c r="AM24" s="29">
        <f t="array" ref="AM24">IF(ISERROR(AB24/B24),"",AB24/B24)</f>
        <v>0</v>
      </c>
      <c r="AN24" s="30"/>
      <c r="AO24" s="30"/>
    </row>
    <row r="25" spans="1:41" s="3" customFormat="1" ht="20.25" hidden="1" customHeight="1">
      <c r="A25" s="36">
        <v>5002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28">
        <f t="shared" si="3"/>
        <v>0</v>
      </c>
      <c r="AD25" s="36">
        <f t="shared" si="2"/>
        <v>0</v>
      </c>
      <c r="AE25" s="29" t="str">
        <f t="array" ref="AE25">IF(ISERROR(SUM(C25:D25)/B25),"",SUM(C25:D25)/B25)</f>
        <v/>
      </c>
      <c r="AF25" s="29" t="str">
        <f t="array" ref="AF25">IF(ISERROR(AD25/B25),"",AD25/B25)</f>
        <v/>
      </c>
      <c r="AG25" s="29" t="str">
        <f t="array" ref="AG25">IF(ISERROR(SUM(M25:N25,E25,W25:Z25)/B25),"",SUM(M25:N25,E25,W25:Z25)/B25)</f>
        <v/>
      </c>
      <c r="AH25" s="29" t="str">
        <f t="array" ref="AH25">IF(ISERROR(SUM(C25:D25)/B25),"",SUM(C25:D25)/B25)</f>
        <v/>
      </c>
      <c r="AI25" s="29" t="str">
        <f t="array" ref="AI25">IF(ISERROR(SUM(F25:I25)/B25),"",SUM(F25:I25)/B25)</f>
        <v/>
      </c>
      <c r="AJ25" s="29" t="str">
        <f t="array" ref="AJ25">IF(ISERROR(SUM(J25:L25)/B25),"",SUM(J25:L25)/B25)</f>
        <v/>
      </c>
      <c r="AK25" s="29" t="str">
        <f t="array" ref="AK25">IF(ISERROR(SUM(O25:V25)/B25),"",SUM(O25:V25)/B25)</f>
        <v/>
      </c>
      <c r="AL25" s="29" t="str">
        <f t="array" ref="AL25">IF(ISERROR(SUM(AA25)/B25),"",SUM(AA25)/B25)</f>
        <v/>
      </c>
      <c r="AM25" s="29" t="str">
        <f t="array" ref="AM25">IF(ISERROR(AB25/B25),"",AB25/B25)</f>
        <v/>
      </c>
      <c r="AN25" s="30"/>
      <c r="AO25" s="30"/>
    </row>
    <row r="26" spans="1:41" s="3" customFormat="1" ht="20.25" hidden="1" customHeight="1">
      <c r="A26" s="36">
        <v>5003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28">
        <f t="shared" si="3"/>
        <v>0</v>
      </c>
      <c r="AD26" s="36">
        <f t="shared" si="2"/>
        <v>0</v>
      </c>
      <c r="AE26" s="29" t="str">
        <f t="array" ref="AE26">IF(ISERROR(SUM(C26:D26)/B26),"",SUM(C26:D26)/B26)</f>
        <v/>
      </c>
      <c r="AF26" s="29" t="str">
        <f t="array" ref="AF26">IF(ISERROR(AD26/B26),"",AD26/B26)</f>
        <v/>
      </c>
      <c r="AG26" s="29" t="str">
        <f t="array" ref="AG26">IF(ISERROR(SUM(M26:N26,E26,W26:Z26)/B26),"",SUM(M26:N26,E26,W26:Z26)/B26)</f>
        <v/>
      </c>
      <c r="AH26" s="29" t="str">
        <f t="array" ref="AH26">IF(ISERROR(SUM(C26:D26)/B26),"",SUM(C26:D26)/B26)</f>
        <v/>
      </c>
      <c r="AI26" s="29" t="str">
        <f t="array" ref="AI26">IF(ISERROR(SUM(F26:I26)/B26),"",SUM(F26:I26)/B26)</f>
        <v/>
      </c>
      <c r="AJ26" s="29" t="str">
        <f t="array" ref="AJ26">IF(ISERROR(SUM(J26:L26)/B26),"",SUM(J26:L26)/B26)</f>
        <v/>
      </c>
      <c r="AK26" s="29" t="str">
        <f t="array" ref="AK26">IF(ISERROR(SUM(O26:V26)/B26),"",SUM(O26:V26)/B26)</f>
        <v/>
      </c>
      <c r="AL26" s="29" t="str">
        <f t="array" ref="AL26">IF(ISERROR(SUM(AA26)/B26),"",SUM(AA26)/B26)</f>
        <v/>
      </c>
      <c r="AM26" s="29" t="str">
        <f t="array" ref="AM26">IF(ISERROR(AB26/B26),"",AB26/B26)</f>
        <v/>
      </c>
      <c r="AN26" s="30"/>
      <c r="AO26" s="30"/>
    </row>
    <row r="27" spans="1:41" s="3" customFormat="1" ht="20.25" hidden="1" customHeight="1">
      <c r="A27" s="36">
        <v>6502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28">
        <f t="shared" si="3"/>
        <v>0</v>
      </c>
      <c r="AD27" s="36">
        <f t="shared" si="2"/>
        <v>0</v>
      </c>
      <c r="AE27" s="29" t="str">
        <f t="array" ref="AE27">IF(ISERROR(SUM(C27:D27)/B27),"",SUM(C27:D27)/B27)</f>
        <v/>
      </c>
      <c r="AF27" s="29" t="str">
        <f t="array" ref="AF27">IF(ISERROR(AD27/B27),"",AD27/B27)</f>
        <v/>
      </c>
      <c r="AG27" s="29" t="str">
        <f t="array" ref="AG27">IF(ISERROR(SUM(M27:N27,E27,W27:Z27)/B27),"",SUM(M27:N27,E27,W27:Z27)/B27)</f>
        <v/>
      </c>
      <c r="AH27" s="29" t="str">
        <f t="array" ref="AH27">IF(ISERROR(SUM(C27:D27)/B27),"",SUM(C27:D27)/B27)</f>
        <v/>
      </c>
      <c r="AI27" s="29" t="str">
        <f t="array" ref="AI27">IF(ISERROR(SUM(F27:I27)/B27),"",SUM(F27:I27)/B27)</f>
        <v/>
      </c>
      <c r="AJ27" s="29" t="str">
        <f t="array" ref="AJ27">IF(ISERROR(SUM(J27:L27)/B27),"",SUM(J27:L27)/B27)</f>
        <v/>
      </c>
      <c r="AK27" s="29" t="str">
        <f t="array" ref="AK27">IF(ISERROR(SUM(O27:V27)/B27),"",SUM(O27:V27)/B27)</f>
        <v/>
      </c>
      <c r="AL27" s="29" t="str">
        <f t="array" ref="AL27">IF(ISERROR(SUM(AA27)/B27),"",SUM(AA27)/B27)</f>
        <v/>
      </c>
      <c r="AM27" s="29" t="str">
        <f t="array" ref="AM27">IF(ISERROR(AB27/B27),"",AB27/B27)</f>
        <v/>
      </c>
      <c r="AN27" s="30"/>
      <c r="AO27" s="30"/>
    </row>
    <row r="28" spans="1:41" s="3" customFormat="1" ht="20.25" hidden="1" customHeight="1">
      <c r="A28" s="36">
        <v>6503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28">
        <f t="shared" si="3"/>
        <v>0</v>
      </c>
      <c r="AD28" s="36">
        <f t="shared" si="2"/>
        <v>0</v>
      </c>
      <c r="AE28" s="29" t="str">
        <f t="array" ref="AE28">IF(ISERROR(SUM(C28:D28)/B28),"",SUM(C28:D28)/B28)</f>
        <v/>
      </c>
      <c r="AF28" s="29" t="str">
        <f t="array" ref="AF28">IF(ISERROR(AD28/B28),"",AD28/B28)</f>
        <v/>
      </c>
      <c r="AG28" s="29" t="str">
        <f t="array" ref="AG28">IF(ISERROR(SUM(M28:N28,E28,W28:Z28)/B28),"",SUM(M28:N28,E28,W28:Z28)/B28)</f>
        <v/>
      </c>
      <c r="AH28" s="29" t="str">
        <f t="array" ref="AH28">IF(ISERROR(SUM(C28:D28)/B28),"",SUM(C28:D28)/B28)</f>
        <v/>
      </c>
      <c r="AI28" s="29" t="str">
        <f t="array" ref="AI28">IF(ISERROR(SUM(F28:I28)/B28),"",SUM(F28:I28)/B28)</f>
        <v/>
      </c>
      <c r="AJ28" s="29" t="str">
        <f t="array" ref="AJ28">IF(ISERROR(SUM(J28:L28)/B28),"",SUM(J28:L28)/B28)</f>
        <v/>
      </c>
      <c r="AK28" s="29" t="str">
        <f t="array" ref="AK28">IF(ISERROR(SUM(O28:V28)/B28),"",SUM(O28:V28)/B28)</f>
        <v/>
      </c>
      <c r="AL28" s="29" t="str">
        <f t="array" ref="AL28">IF(ISERROR(SUM(AA28)/B28),"",SUM(AA28)/B28)</f>
        <v/>
      </c>
      <c r="AM28" s="29" t="str">
        <f t="array" ref="AM28">IF(ISERROR(AB28/B28),"",AB28/B28)</f>
        <v/>
      </c>
      <c r="AN28" s="30"/>
      <c r="AO28" s="30"/>
    </row>
    <row r="29" spans="1:41" s="3" customFormat="1" ht="20.25" hidden="1" customHeight="1">
      <c r="A29" s="36">
        <v>6504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28">
        <f t="shared" si="3"/>
        <v>0</v>
      </c>
      <c r="AD29" s="36">
        <f t="shared" si="2"/>
        <v>0</v>
      </c>
      <c r="AE29" s="29" t="str">
        <f t="array" ref="AE29">IF(ISERROR(SUM(C29:D29)/B29),"",SUM(C29:D29)/B29)</f>
        <v/>
      </c>
      <c r="AF29" s="29" t="str">
        <f t="array" ref="AF29">IF(ISERROR(AD29/B29),"",AD29/B29)</f>
        <v/>
      </c>
      <c r="AG29" s="29" t="str">
        <f t="array" ref="AG29">IF(ISERROR(SUM(M29:N29,E29,W29:Z29)/B29),"",SUM(M29:N29,E29,W29:Z29)/B29)</f>
        <v/>
      </c>
      <c r="AH29" s="29" t="str">
        <f t="array" ref="AH29">IF(ISERROR(SUM(C29:D29)/B29),"",SUM(C29:D29)/B29)</f>
        <v/>
      </c>
      <c r="AI29" s="29" t="str">
        <f t="array" ref="AI29">IF(ISERROR(SUM(F29:I29)/B29),"",SUM(F29:I29)/B29)</f>
        <v/>
      </c>
      <c r="AJ29" s="29" t="str">
        <f t="array" ref="AJ29">IF(ISERROR(SUM(J29:L29)/B29),"",SUM(J29:L29)/B29)</f>
        <v/>
      </c>
      <c r="AK29" s="29" t="str">
        <f t="array" ref="AK29">IF(ISERROR(SUM(O29:V29)/B29),"",SUM(O29:V29)/B29)</f>
        <v/>
      </c>
      <c r="AL29" s="29" t="str">
        <f t="array" ref="AL29">IF(ISERROR(SUM(AA29)/B29),"",SUM(AA29)/B29)</f>
        <v/>
      </c>
      <c r="AM29" s="29" t="str">
        <f t="array" ref="AM29">IF(ISERROR(AB29/B29),"",AB29/B29)</f>
        <v/>
      </c>
      <c r="AN29" s="30"/>
      <c r="AO29" s="30"/>
    </row>
    <row r="30" spans="1:41" s="3" customFormat="1" ht="20.25" hidden="1" customHeight="1">
      <c r="A30" s="36">
        <v>18501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28">
        <f t="shared" si="3"/>
        <v>0</v>
      </c>
      <c r="AD30" s="36">
        <f t="shared" si="2"/>
        <v>0</v>
      </c>
      <c r="AE30" s="29" t="str">
        <f t="array" ref="AE30">IF(ISERROR(SUM(C30:D30)/B30),"",SUM(C30:D30)/B30)</f>
        <v/>
      </c>
      <c r="AF30" s="29" t="str">
        <f t="array" ref="AF30">IF(ISERROR(AD30/B30),"",AD30/B30)</f>
        <v/>
      </c>
      <c r="AG30" s="29" t="str">
        <f t="array" ref="AG30">IF(ISERROR(SUM(M30:N30,E30,W30:Z30)/B30),"",SUM(M30:N30,E30,W30:Z30)/B30)</f>
        <v/>
      </c>
      <c r="AH30" s="29" t="str">
        <f t="array" ref="AH30">IF(ISERROR(SUM(C30:D30)/B30),"",SUM(C30:D30)/B30)</f>
        <v/>
      </c>
      <c r="AI30" s="29" t="str">
        <f t="array" ref="AI30">IF(ISERROR(SUM(F30:I30)/B30),"",SUM(F30:I30)/B30)</f>
        <v/>
      </c>
      <c r="AJ30" s="29" t="str">
        <f t="array" ref="AJ30">IF(ISERROR(SUM(J30:L30)/B30),"",SUM(J30:L30)/B30)</f>
        <v/>
      </c>
      <c r="AK30" s="29" t="str">
        <f t="array" ref="AK30">IF(ISERROR(SUM(O30:V30)/B30),"",SUM(O30:V30)/B30)</f>
        <v/>
      </c>
      <c r="AL30" s="29" t="str">
        <f t="array" ref="AL30">IF(ISERROR(SUM(AA30)/B30),"",SUM(AA30)/B30)</f>
        <v/>
      </c>
      <c r="AM30" s="29" t="str">
        <f t="array" ref="AM30">IF(ISERROR(AB30/B30),"",AB30/B30)</f>
        <v/>
      </c>
      <c r="AN30" s="30"/>
      <c r="AO30" s="30"/>
    </row>
    <row r="31" spans="1:41" s="3" customFormat="1" ht="20.25" hidden="1" customHeight="1">
      <c r="A31" s="36">
        <v>18502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28">
        <f t="shared" si="3"/>
        <v>0</v>
      </c>
      <c r="AD31" s="36">
        <f t="shared" si="2"/>
        <v>0</v>
      </c>
      <c r="AE31" s="29" t="str">
        <f t="array" ref="AE31">IF(ISERROR(SUM(C31:D31)/B31),"",SUM(C31:D31)/B31)</f>
        <v/>
      </c>
      <c r="AF31" s="29" t="str">
        <f t="array" ref="AF31">IF(ISERROR(AD31/B31),"",AD31/B31)</f>
        <v/>
      </c>
      <c r="AG31" s="29" t="str">
        <f t="array" ref="AG31">IF(ISERROR(SUM(M31:N31,E31,W31:Z31)/B31),"",SUM(M31:N31,E31,W31:Z31)/B31)</f>
        <v/>
      </c>
      <c r="AH31" s="29" t="str">
        <f t="array" ref="AH31">IF(ISERROR(SUM(C31:D31)/B31),"",SUM(C31:D31)/B31)</f>
        <v/>
      </c>
      <c r="AI31" s="29" t="str">
        <f t="array" ref="AI31">IF(ISERROR(SUM(F31:I31)/B31),"",SUM(F31:I31)/B31)</f>
        <v/>
      </c>
      <c r="AJ31" s="29" t="str">
        <f t="array" ref="AJ31">IF(ISERROR(SUM(J31:L31)/B31),"",SUM(J31:L31)/B31)</f>
        <v/>
      </c>
      <c r="AK31" s="29" t="str">
        <f t="array" ref="AK31">IF(ISERROR(SUM(O31:V31)/B31),"",SUM(O31:V31)/B31)</f>
        <v/>
      </c>
      <c r="AL31" s="29" t="str">
        <f t="array" ref="AL31">IF(ISERROR(SUM(AA31)/B31),"",SUM(AA31)/B31)</f>
        <v/>
      </c>
      <c r="AM31" s="29" t="str">
        <f t="array" ref="AM31">IF(ISERROR(AB31/B31),"",AB31/B31)</f>
        <v/>
      </c>
      <c r="AN31" s="30"/>
      <c r="AO31" s="30"/>
    </row>
    <row r="32" spans="1:41" s="3" customFormat="1" ht="20.25" hidden="1" customHeight="1">
      <c r="A32" s="36">
        <v>13001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28">
        <f t="shared" si="3"/>
        <v>0</v>
      </c>
      <c r="AD32" s="36">
        <f t="shared" si="2"/>
        <v>0</v>
      </c>
      <c r="AE32" s="29" t="str">
        <f t="array" ref="AE32">IF(ISERROR(SUM(C32:D32)/B32),"",SUM(C32:D32)/B32)</f>
        <v/>
      </c>
      <c r="AF32" s="29" t="str">
        <f t="array" ref="AF32">IF(ISERROR(AD32/B32),"",AD32/B32)</f>
        <v/>
      </c>
      <c r="AG32" s="29" t="str">
        <f t="array" ref="AG32">IF(ISERROR(SUM(M32:N32,E32,W32:Z32)/B32),"",SUM(M32:N32,E32,W32:Z32)/B32)</f>
        <v/>
      </c>
      <c r="AH32" s="29" t="str">
        <f t="array" ref="AH32">IF(ISERROR(SUM(C32:D32)/B32),"",SUM(C32:D32)/B32)</f>
        <v/>
      </c>
      <c r="AI32" s="29" t="str">
        <f t="array" ref="AI32">IF(ISERROR(SUM(F32:I32)/B32),"",SUM(F32:I32)/B32)</f>
        <v/>
      </c>
      <c r="AJ32" s="29" t="str">
        <f t="array" ref="AJ32">IF(ISERROR(SUM(J32:L32)/B32),"",SUM(J32:L32)/B32)</f>
        <v/>
      </c>
      <c r="AK32" s="29" t="str">
        <f t="array" ref="AK32">IF(ISERROR(SUM(O32:V32)/B32),"",SUM(O32:V32)/B32)</f>
        <v/>
      </c>
      <c r="AL32" s="29" t="str">
        <f t="array" ref="AL32">IF(ISERROR(SUM(AA32)/B32),"",SUM(AA32)/B32)</f>
        <v/>
      </c>
      <c r="AM32" s="29" t="str">
        <f t="array" ref="AM32">IF(ISERROR(AB32/B32),"",AB32/B32)</f>
        <v/>
      </c>
      <c r="AN32" s="30"/>
      <c r="AO32" s="30"/>
    </row>
    <row r="33" spans="1:41" s="3" customFormat="1" ht="20.25" hidden="1" customHeight="1">
      <c r="A33" s="36">
        <v>13002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28">
        <f t="shared" si="3"/>
        <v>0</v>
      </c>
      <c r="AD33" s="36">
        <f t="shared" si="2"/>
        <v>0</v>
      </c>
      <c r="AE33" s="29" t="str">
        <f t="array" ref="AE33">IF(ISERROR(SUM(C33:D33)/B33),"",SUM(C33:D33)/B33)</f>
        <v/>
      </c>
      <c r="AF33" s="29" t="str">
        <f t="array" ref="AF33">IF(ISERROR(AD33/B33),"",AD33/B33)</f>
        <v/>
      </c>
      <c r="AG33" s="29" t="str">
        <f t="array" ref="AG33">IF(ISERROR(SUM(M33:N33,E33,W33:Z33)/B33),"",SUM(M33:N33,E33,W33:Z33)/B33)</f>
        <v/>
      </c>
      <c r="AH33" s="29" t="str">
        <f t="array" ref="AH33">IF(ISERROR(SUM(C33:D33)/B33),"",SUM(C33:D33)/B33)</f>
        <v/>
      </c>
      <c r="AI33" s="29" t="str">
        <f t="array" ref="AI33">IF(ISERROR(SUM(F33:I33)/B33),"",SUM(F33:I33)/B33)</f>
        <v/>
      </c>
      <c r="AJ33" s="29" t="str">
        <f t="array" ref="AJ33">IF(ISERROR(SUM(J33:L33)/B33),"",SUM(J33:L33)/B33)</f>
        <v/>
      </c>
      <c r="AK33" s="29" t="str">
        <f t="array" ref="AK33">IF(ISERROR(SUM(O33:V33)/B33),"",SUM(O33:V33)/B33)</f>
        <v/>
      </c>
      <c r="AL33" s="29" t="str">
        <f t="array" ref="AL33">IF(ISERROR(SUM(AA33)/B33),"",SUM(AA33)/B33)</f>
        <v/>
      </c>
      <c r="AM33" s="29" t="str">
        <f t="array" ref="AM33">IF(ISERROR(AB33/B33),"",AB33/B33)</f>
        <v/>
      </c>
      <c r="AN33" s="30"/>
      <c r="AO33" s="30"/>
    </row>
    <row r="34" spans="1:41" ht="15.75">
      <c r="A34" s="16" t="s">
        <v>48</v>
      </c>
      <c r="B34" s="17">
        <f>SUM(B7:B33)</f>
        <v>5910</v>
      </c>
      <c r="C34" s="17">
        <f t="shared" ref="C34:AB34" si="4">SUM(C7:C33)</f>
        <v>0</v>
      </c>
      <c r="D34" s="17">
        <f t="shared" si="4"/>
        <v>0</v>
      </c>
      <c r="E34" s="17">
        <f t="shared" si="4"/>
        <v>0</v>
      </c>
      <c r="F34" s="17">
        <f t="shared" si="4"/>
        <v>0</v>
      </c>
      <c r="G34" s="17">
        <f t="shared" si="4"/>
        <v>0</v>
      </c>
      <c r="H34" s="17">
        <f t="shared" si="4"/>
        <v>0</v>
      </c>
      <c r="I34" s="17">
        <f t="shared" si="4"/>
        <v>0</v>
      </c>
      <c r="J34" s="17">
        <f t="shared" si="4"/>
        <v>0</v>
      </c>
      <c r="K34" s="17">
        <f t="shared" si="4"/>
        <v>0</v>
      </c>
      <c r="L34" s="17">
        <f t="shared" si="4"/>
        <v>0</v>
      </c>
      <c r="M34" s="17">
        <f t="shared" si="4"/>
        <v>0</v>
      </c>
      <c r="N34" s="17">
        <f t="shared" si="4"/>
        <v>0</v>
      </c>
      <c r="O34" s="17">
        <f t="shared" si="4"/>
        <v>0</v>
      </c>
      <c r="P34" s="17">
        <f t="shared" si="4"/>
        <v>0</v>
      </c>
      <c r="Q34" s="17">
        <f t="shared" si="4"/>
        <v>0</v>
      </c>
      <c r="R34" s="17">
        <f t="shared" si="4"/>
        <v>0</v>
      </c>
      <c r="S34" s="17">
        <f t="shared" si="4"/>
        <v>0</v>
      </c>
      <c r="T34" s="17">
        <f t="shared" si="4"/>
        <v>0</v>
      </c>
      <c r="U34" s="17">
        <f t="shared" si="4"/>
        <v>0</v>
      </c>
      <c r="V34" s="17">
        <f t="shared" si="4"/>
        <v>0</v>
      </c>
      <c r="W34" s="17">
        <f t="shared" si="4"/>
        <v>0</v>
      </c>
      <c r="X34" s="17">
        <f t="shared" si="4"/>
        <v>450</v>
      </c>
      <c r="Y34" s="17">
        <f t="shared" si="4"/>
        <v>0</v>
      </c>
      <c r="Z34" s="17">
        <f t="shared" si="4"/>
        <v>3000</v>
      </c>
      <c r="AA34" s="17">
        <f t="shared" si="4"/>
        <v>0</v>
      </c>
      <c r="AB34" s="17">
        <f t="shared" si="4"/>
        <v>0</v>
      </c>
      <c r="AC34" s="28">
        <f t="shared" si="3"/>
        <v>0</v>
      </c>
      <c r="AD34" s="17">
        <f>SUM(AD7:AD33)</f>
        <v>5910</v>
      </c>
      <c r="AE34" s="29">
        <f t="array" ref="AE34">IF(ISERROR(SUM(C34:D34)/B34),"",SUM(C34:D34)/B34)</f>
        <v>0</v>
      </c>
      <c r="AF34" s="29">
        <f t="array" ref="AF34">IF(ISERROR(AD34/B34),"",AD34/B34)</f>
        <v>1</v>
      </c>
      <c r="AG34" s="29">
        <f t="array" ref="AG34">IF(ISERROR(SUM(M34:N34,E34,W34:Z34)/B34),"",SUM(M34:N34,E34,W34:Z34)/B34)</f>
        <v>0.58375634517766495</v>
      </c>
      <c r="AH34" s="29">
        <f t="array" ref="AH34">IF(ISERROR(SUM(C34:D34)/B34),"",SUM(C34:D34)/B34)</f>
        <v>0</v>
      </c>
      <c r="AI34" s="29">
        <f t="array" ref="AI34">IF(ISERROR(SUM(F34:I34)/B34),"",SUM(F34:I34)/B34)</f>
        <v>0</v>
      </c>
      <c r="AJ34" s="29">
        <f t="array" ref="AJ34">IF(ISERROR(SUM(J34:L34)/B34),"",SUM(J34:L34)/B34)</f>
        <v>0</v>
      </c>
      <c r="AK34" s="29">
        <f t="array" ref="AK34">IF(ISERROR(SUM(O34:V34)/B34),"",SUM(O34:V34)/B34)</f>
        <v>0</v>
      </c>
      <c r="AL34" s="29">
        <f t="array" ref="AL34">IF(ISERROR(SUM(AA34)/B34),"",SUM(AA34)/B34)</f>
        <v>0</v>
      </c>
      <c r="AM34" s="29">
        <f t="array" ref="AM34">IF(ISERROR(AB34/B34),"",AB34/B34)</f>
        <v>0</v>
      </c>
      <c r="AN34" s="31"/>
      <c r="AO34" s="31"/>
    </row>
    <row r="35" spans="1:41" s="3" customFormat="1" ht="19.5" hidden="1" customHeight="1">
      <c r="A35" s="36">
        <v>2501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28">
        <f t="shared" si="3"/>
        <v>0</v>
      </c>
      <c r="AD35" s="36">
        <f t="shared" ref="AD35:AD61" si="5">B35+N35+M35-AC35</f>
        <v>0</v>
      </c>
      <c r="AE35" s="29" t="str">
        <f t="array" ref="AE35">IF(ISERROR(SUM(C35:D35)/B35),"",SUM(C35:D35)/B35)</f>
        <v/>
      </c>
      <c r="AF35" s="29" t="str">
        <f t="array" ref="AF35">IF(ISERROR(AD35/B35),"",AD35/B35)</f>
        <v/>
      </c>
      <c r="AG35" s="29" t="str">
        <f t="array" ref="AG35">IF(ISERROR(SUM(M35:N35,E35,W35:Z35)/B35),"",SUM(M35:N35,E35,W35:Z35)/B35)</f>
        <v/>
      </c>
      <c r="AH35" s="29" t="str">
        <f t="array" ref="AH35">IF(ISERROR(SUM(C35:D35)/B35),"",SUM(C35:D35)/B35)</f>
        <v/>
      </c>
      <c r="AI35" s="29" t="str">
        <f t="array" ref="AI35">IF(ISERROR(SUM(F35:I35)/B35),"",SUM(F35:I35)/B35)</f>
        <v/>
      </c>
      <c r="AJ35" s="29" t="str">
        <f t="array" ref="AJ35">IF(ISERROR(SUM(J35:L35)/B35),"",SUM(J35:L35)/B35)</f>
        <v/>
      </c>
      <c r="AK35" s="29" t="str">
        <f t="array" ref="AK35">IF(ISERROR(SUM(O35:V35)/B35),"",SUM(O35:V35)/B35)</f>
        <v/>
      </c>
      <c r="AL35" s="29" t="str">
        <f t="array" ref="AL35">IF(ISERROR(SUM(AA35)/B35),"",SUM(AA35)/B35)</f>
        <v/>
      </c>
      <c r="AM35" s="29" t="str">
        <f t="array" ref="AM35">IF(ISERROR(AB35/B35),"",AB35/B35)</f>
        <v/>
      </c>
      <c r="AN35" s="30"/>
      <c r="AO35" s="30"/>
    </row>
    <row r="36" spans="1:41" s="3" customFormat="1" ht="19.5" hidden="1" customHeight="1">
      <c r="A36" s="36">
        <v>2502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28">
        <f t="shared" si="3"/>
        <v>0</v>
      </c>
      <c r="AD36" s="36">
        <f t="shared" si="5"/>
        <v>0</v>
      </c>
      <c r="AE36" s="29" t="str">
        <f t="array" ref="AE36">IF(ISERROR(SUM(C36:D36)/B36),"",SUM(C36:D36)/B36)</f>
        <v/>
      </c>
      <c r="AF36" s="29" t="str">
        <f t="array" ref="AF36">IF(ISERROR(AD36/B36),"",AD36/B36)</f>
        <v/>
      </c>
      <c r="AG36" s="29" t="str">
        <f t="array" ref="AG36">IF(ISERROR(SUM(M36:N36,E36,W36:Z36)/B36),"",SUM(M36:N36,E36,W36:Z36)/B36)</f>
        <v/>
      </c>
      <c r="AH36" s="29" t="str">
        <f t="array" ref="AH36">IF(ISERROR(SUM(C36:D36)/B36),"",SUM(C36:D36)/B36)</f>
        <v/>
      </c>
      <c r="AI36" s="29" t="str">
        <f t="array" ref="AI36">IF(ISERROR(SUM(F36:I36)/B36),"",SUM(F36:I36)/B36)</f>
        <v/>
      </c>
      <c r="AJ36" s="29" t="str">
        <f t="array" ref="AJ36">IF(ISERROR(SUM(J36:L36)/B36),"",SUM(J36:L36)/B36)</f>
        <v/>
      </c>
      <c r="AK36" s="29" t="str">
        <f t="array" ref="AK36">IF(ISERROR(SUM(O36:V36)/B36),"",SUM(O36:V36)/B36)</f>
        <v/>
      </c>
      <c r="AL36" s="29" t="str">
        <f t="array" ref="AL36">IF(ISERROR(SUM(AA36)/B36),"",SUM(AA36)/B36)</f>
        <v/>
      </c>
      <c r="AM36" s="29" t="str">
        <f t="array" ref="AM36">IF(ISERROR(AB36/B36),"",AB36/B36)</f>
        <v/>
      </c>
      <c r="AN36" s="30"/>
      <c r="AO36" s="30"/>
    </row>
    <row r="37" spans="1:41" s="3" customFormat="1" ht="19.5" hidden="1" customHeight="1">
      <c r="A37" s="36">
        <v>2503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28">
        <f t="shared" si="3"/>
        <v>0</v>
      </c>
      <c r="AD37" s="36">
        <f t="shared" si="5"/>
        <v>0</v>
      </c>
      <c r="AE37" s="29" t="str">
        <f t="array" ref="AE37">IF(ISERROR(SUM(C37:D37)/B37),"",SUM(C37:D37)/B37)</f>
        <v/>
      </c>
      <c r="AF37" s="29" t="str">
        <f t="array" ref="AF37">IF(ISERROR(AD37/B37),"",AD37/B37)</f>
        <v/>
      </c>
      <c r="AG37" s="29" t="str">
        <f t="array" ref="AG37">IF(ISERROR(SUM(M37:N37,E37,W37:Z37)/B37),"",SUM(M37:N37,E37,W37:Z37)/B37)</f>
        <v/>
      </c>
      <c r="AH37" s="29" t="str">
        <f t="array" ref="AH37">IF(ISERROR(SUM(C37:D37)/B37),"",SUM(C37:D37)/B37)</f>
        <v/>
      </c>
      <c r="AI37" s="29" t="str">
        <f t="array" ref="AI37">IF(ISERROR(SUM(F37:I37)/B37),"",SUM(F37:I37)/B37)</f>
        <v/>
      </c>
      <c r="AJ37" s="29" t="str">
        <f t="array" ref="AJ37">IF(ISERROR(SUM(J37:L37)/B37),"",SUM(J37:L37)/B37)</f>
        <v/>
      </c>
      <c r="AK37" s="29" t="str">
        <f t="array" ref="AK37">IF(ISERROR(SUM(O37:V37)/B37),"",SUM(O37:V37)/B37)</f>
        <v/>
      </c>
      <c r="AL37" s="29" t="str">
        <f t="array" ref="AL37">IF(ISERROR(SUM(AA37)/B37),"",SUM(AA37)/B37)</f>
        <v/>
      </c>
      <c r="AM37" s="29" t="str">
        <f t="array" ref="AM37">IF(ISERROR(AB37/B37),"",AB37/B37)</f>
        <v/>
      </c>
      <c r="AN37" s="30"/>
      <c r="AO37" s="30"/>
    </row>
    <row r="38" spans="1:41" s="3" customFormat="1" ht="19.5" hidden="1" customHeight="1">
      <c r="A38" s="36">
        <v>2504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28">
        <f t="shared" si="3"/>
        <v>0</v>
      </c>
      <c r="AD38" s="36">
        <f t="shared" si="5"/>
        <v>0</v>
      </c>
      <c r="AE38" s="29" t="str">
        <f t="array" ref="AE38">IF(ISERROR(SUM(C38:D38)/B38),"",SUM(C38:D38)/B38)</f>
        <v/>
      </c>
      <c r="AF38" s="29" t="str">
        <f t="array" ref="AF38">IF(ISERROR(AD38/B38),"",AD38/B38)</f>
        <v/>
      </c>
      <c r="AG38" s="29" t="str">
        <f t="array" ref="AG38">IF(ISERROR(SUM(M38:N38,E38,W38:Z38)/B38),"",SUM(M38:N38,E38,W38:Z38)/B38)</f>
        <v/>
      </c>
      <c r="AH38" s="29" t="str">
        <f t="array" ref="AH38">IF(ISERROR(SUM(C38:D38)/B38),"",SUM(C38:D38)/B38)</f>
        <v/>
      </c>
      <c r="AI38" s="29" t="str">
        <f t="array" ref="AI38">IF(ISERROR(SUM(F38:I38)/B38),"",SUM(F38:I38)/B38)</f>
        <v/>
      </c>
      <c r="AJ38" s="29" t="str">
        <f t="array" ref="AJ38">IF(ISERROR(SUM(J38:L38)/B38),"",SUM(J38:L38)/B38)</f>
        <v/>
      </c>
      <c r="AK38" s="29" t="str">
        <f t="array" ref="AK38">IF(ISERROR(SUM(O38:V38)/B38),"",SUM(O38:V38)/B38)</f>
        <v/>
      </c>
      <c r="AL38" s="29" t="str">
        <f t="array" ref="AL38">IF(ISERROR(SUM(AA38)/B38),"",SUM(AA38)/B38)</f>
        <v/>
      </c>
      <c r="AM38" s="29" t="str">
        <f t="array" ref="AM38">IF(ISERROR(AB38/B38),"",AB38/B38)</f>
        <v/>
      </c>
      <c r="AN38" s="30"/>
      <c r="AO38" s="30"/>
    </row>
    <row r="39" spans="1:41" s="3" customFormat="1" ht="19.5" hidden="1" customHeight="1">
      <c r="A39" s="36">
        <v>2505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28">
        <f t="shared" si="3"/>
        <v>0</v>
      </c>
      <c r="AD39" s="36">
        <f t="shared" si="5"/>
        <v>0</v>
      </c>
      <c r="AE39" s="29" t="str">
        <f t="array" ref="AE39">IF(ISERROR(SUM(C39:D39)/B39),"",SUM(C39:D39)/B39)</f>
        <v/>
      </c>
      <c r="AF39" s="29" t="str">
        <f t="array" ref="AF39">IF(ISERROR(AD39/B39),"",AD39/B39)</f>
        <v/>
      </c>
      <c r="AG39" s="29" t="str">
        <f t="array" ref="AG39">IF(ISERROR(SUM(M39:N39,E39,W39:Z39)/B39),"",SUM(M39:N39,E39,W39:Z39)/B39)</f>
        <v/>
      </c>
      <c r="AH39" s="29" t="str">
        <f t="array" ref="AH39">IF(ISERROR(SUM(C39:D39)/B39),"",SUM(C39:D39)/B39)</f>
        <v/>
      </c>
      <c r="AI39" s="29" t="str">
        <f t="array" ref="AI39">IF(ISERROR(SUM(F39:I39)/B39),"",SUM(F39:I39)/B39)</f>
        <v/>
      </c>
      <c r="AJ39" s="29" t="str">
        <f t="array" ref="AJ39">IF(ISERROR(SUM(J39:L39)/B39),"",SUM(J39:L39)/B39)</f>
        <v/>
      </c>
      <c r="AK39" s="29" t="str">
        <f t="array" ref="AK39">IF(ISERROR(SUM(O39:V39)/B39),"",SUM(O39:V39)/B39)</f>
        <v/>
      </c>
      <c r="AL39" s="29" t="str">
        <f t="array" ref="AL39">IF(ISERROR(SUM(AA39)/B39),"",SUM(AA39)/B39)</f>
        <v/>
      </c>
      <c r="AM39" s="29" t="str">
        <f t="array" ref="AM39">IF(ISERROR(AB39/B39),"",AB39/B39)</f>
        <v/>
      </c>
      <c r="AN39" s="30"/>
      <c r="AO39" s="30"/>
    </row>
    <row r="40" spans="1:41" s="3" customFormat="1" ht="19.5" hidden="1" customHeight="1">
      <c r="A40" s="36">
        <v>2506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28">
        <f t="shared" si="3"/>
        <v>0</v>
      </c>
      <c r="AD40" s="36">
        <f t="shared" si="5"/>
        <v>0</v>
      </c>
      <c r="AE40" s="29" t="str">
        <f t="array" ref="AE40">IF(ISERROR(SUM(C40:D40)/B40),"",SUM(C40:D40)/B40)</f>
        <v/>
      </c>
      <c r="AF40" s="29" t="str">
        <f t="array" ref="AF40">IF(ISERROR(AD40/B40),"",AD40/B40)</f>
        <v/>
      </c>
      <c r="AG40" s="29" t="str">
        <f t="array" ref="AG40">IF(ISERROR(SUM(M40:N40,E40,W40:Z40)/B40),"",SUM(M40:N40,E40,W40:Z40)/B40)</f>
        <v/>
      </c>
      <c r="AH40" s="29" t="str">
        <f t="array" ref="AH40">IF(ISERROR(SUM(C40:D40)/B40),"",SUM(C40:D40)/B40)</f>
        <v/>
      </c>
      <c r="AI40" s="29" t="str">
        <f t="array" ref="AI40">IF(ISERROR(SUM(F40:I40)/B40),"",SUM(F40:I40)/B40)</f>
        <v/>
      </c>
      <c r="AJ40" s="29" t="str">
        <f t="array" ref="AJ40">IF(ISERROR(SUM(J40:L40)/B40),"",SUM(J40:L40)/B40)</f>
        <v/>
      </c>
      <c r="AK40" s="29" t="str">
        <f t="array" ref="AK40">IF(ISERROR(SUM(O40:V40)/B40),"",SUM(O40:V40)/B40)</f>
        <v/>
      </c>
      <c r="AL40" s="29" t="str">
        <f t="array" ref="AL40">IF(ISERROR(SUM(AA40)/B40),"",SUM(AA40)/B40)</f>
        <v/>
      </c>
      <c r="AM40" s="29" t="str">
        <f t="array" ref="AM40">IF(ISERROR(AB40/B40),"",AB40/B40)</f>
        <v/>
      </c>
      <c r="AN40" s="30"/>
      <c r="AO40" s="30"/>
    </row>
    <row r="41" spans="1:41" s="3" customFormat="1" ht="19.5" hidden="1" customHeight="1">
      <c r="A41" s="36">
        <v>2507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28">
        <f t="shared" si="3"/>
        <v>0</v>
      </c>
      <c r="AD41" s="36">
        <f t="shared" si="5"/>
        <v>0</v>
      </c>
      <c r="AE41" s="29" t="str">
        <f t="array" ref="AE41">IF(ISERROR(SUM(C41:D41)/B41),"",SUM(C41:D41)/B41)</f>
        <v/>
      </c>
      <c r="AF41" s="29" t="str">
        <f t="array" ref="AF41">IF(ISERROR(AD41/B41),"",AD41/B41)</f>
        <v/>
      </c>
      <c r="AG41" s="29" t="str">
        <f t="array" ref="AG41">IF(ISERROR(SUM(M41:N41,E41,W41:Z41)/B41),"",SUM(M41:N41,E41,W41:Z41)/B41)</f>
        <v/>
      </c>
      <c r="AH41" s="29" t="str">
        <f t="array" ref="AH41">IF(ISERROR(SUM(C41:D41)/B41),"",SUM(C41:D41)/B41)</f>
        <v/>
      </c>
      <c r="AI41" s="29" t="str">
        <f t="array" ref="AI41">IF(ISERROR(SUM(F41:I41)/B41),"",SUM(F41:I41)/B41)</f>
        <v/>
      </c>
      <c r="AJ41" s="29" t="str">
        <f t="array" ref="AJ41">IF(ISERROR(SUM(J41:L41)/B41),"",SUM(J41:L41)/B41)</f>
        <v/>
      </c>
      <c r="AK41" s="29" t="str">
        <f t="array" ref="AK41">IF(ISERROR(SUM(O41:V41)/B41),"",SUM(O41:V41)/B41)</f>
        <v/>
      </c>
      <c r="AL41" s="29" t="str">
        <f t="array" ref="AL41">IF(ISERROR(SUM(AA41)/B41),"",SUM(AA41)/B41)</f>
        <v/>
      </c>
      <c r="AM41" s="29" t="str">
        <f t="array" ref="AM41">IF(ISERROR(AB41/B41),"",AB41/B41)</f>
        <v/>
      </c>
      <c r="AN41" s="30"/>
      <c r="AO41" s="30"/>
    </row>
    <row r="42" spans="1:41" s="3" customFormat="1" ht="19.5" hidden="1" customHeight="1">
      <c r="A42" s="36">
        <v>2508</v>
      </c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28">
        <f t="shared" si="3"/>
        <v>0</v>
      </c>
      <c r="AD42" s="36">
        <f t="shared" si="5"/>
        <v>0</v>
      </c>
      <c r="AE42" s="29" t="str">
        <f t="array" ref="AE42">IF(ISERROR(SUM(C42:D42)/B42),"",SUM(C42:D42)/B42)</f>
        <v/>
      </c>
      <c r="AF42" s="29" t="str">
        <f t="array" ref="AF42">IF(ISERROR(AD42/B42),"",AD42/B42)</f>
        <v/>
      </c>
      <c r="AG42" s="29" t="str">
        <f t="array" ref="AG42">IF(ISERROR(SUM(M42:N42,E42,W42:Z42)/B42),"",SUM(M42:N42,E42,W42:Z42)/B42)</f>
        <v/>
      </c>
      <c r="AH42" s="29" t="str">
        <f t="array" ref="AH42">IF(ISERROR(SUM(C42:D42)/B42),"",SUM(C42:D42)/B42)</f>
        <v/>
      </c>
      <c r="AI42" s="29" t="str">
        <f t="array" ref="AI42">IF(ISERROR(SUM(F42:I42)/B42),"",SUM(F42:I42)/B42)</f>
        <v/>
      </c>
      <c r="AJ42" s="29" t="str">
        <f t="array" ref="AJ42">IF(ISERROR(SUM(J42:L42)/B42),"",SUM(J42:L42)/B42)</f>
        <v/>
      </c>
      <c r="AK42" s="29" t="str">
        <f t="array" ref="AK42">IF(ISERROR(SUM(O42:V42)/B42),"",SUM(O42:V42)/B42)</f>
        <v/>
      </c>
      <c r="AL42" s="29" t="str">
        <f t="array" ref="AL42">IF(ISERROR(SUM(AA42)/B42),"",SUM(AA42)/B42)</f>
        <v/>
      </c>
      <c r="AM42" s="29" t="str">
        <f t="array" ref="AM42">IF(ISERROR(AB42/B42),"",AB42/B42)</f>
        <v/>
      </c>
      <c r="AN42" s="30"/>
      <c r="AO42" s="30"/>
    </row>
    <row r="43" spans="1:41" s="3" customFormat="1" ht="19.5" hidden="1" customHeight="1">
      <c r="A43" s="36">
        <v>2509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28">
        <f t="shared" si="3"/>
        <v>0</v>
      </c>
      <c r="AD43" s="36">
        <f t="shared" si="5"/>
        <v>0</v>
      </c>
      <c r="AE43" s="29" t="str">
        <f t="array" ref="AE43">IF(ISERROR(SUM(C43:D43)/B43),"",SUM(C43:D43)/B43)</f>
        <v/>
      </c>
      <c r="AF43" s="29" t="str">
        <f t="array" ref="AF43">IF(ISERROR(AD43/B43),"",AD43/B43)</f>
        <v/>
      </c>
      <c r="AG43" s="29" t="str">
        <f t="array" ref="AG43">IF(ISERROR(SUM(M43:N43,E43,W43:Z43)/B43),"",SUM(M43:N43,E43,W43:Z43)/B43)</f>
        <v/>
      </c>
      <c r="AH43" s="29" t="str">
        <f t="array" ref="AH43">IF(ISERROR(SUM(C43:D43)/B43),"",SUM(C43:D43)/B43)</f>
        <v/>
      </c>
      <c r="AI43" s="29" t="str">
        <f t="array" ref="AI43">IF(ISERROR(SUM(F43:I43)/B43),"",SUM(F43:I43)/B43)</f>
        <v/>
      </c>
      <c r="AJ43" s="29" t="str">
        <f t="array" ref="AJ43">IF(ISERROR(SUM(J43:L43)/B43),"",SUM(J43:L43)/B43)</f>
        <v/>
      </c>
      <c r="AK43" s="29" t="str">
        <f t="array" ref="AK43">IF(ISERROR(SUM(O43:V43)/B43),"",SUM(O43:V43)/B43)</f>
        <v/>
      </c>
      <c r="AL43" s="29" t="str">
        <f t="array" ref="AL43">IF(ISERROR(SUM(AA43)/B43),"",SUM(AA43)/B43)</f>
        <v/>
      </c>
      <c r="AM43" s="29" t="str">
        <f t="array" ref="AM43">IF(ISERROR(AB43/B43),"",AB43/B43)</f>
        <v/>
      </c>
      <c r="AN43" s="30"/>
      <c r="AO43" s="30"/>
    </row>
    <row r="44" spans="1:41" s="3" customFormat="1" ht="19.5" hidden="1" customHeight="1">
      <c r="A44" s="36">
        <v>2510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28">
        <f t="shared" si="3"/>
        <v>0</v>
      </c>
      <c r="AD44" s="36">
        <f t="shared" si="5"/>
        <v>0</v>
      </c>
      <c r="AE44" s="29" t="str">
        <f t="array" ref="AE44">IF(ISERROR(SUM(C44:D44)/B44),"",SUM(C44:D44)/B44)</f>
        <v/>
      </c>
      <c r="AF44" s="29" t="str">
        <f t="array" ref="AF44">IF(ISERROR(AD44/B44),"",AD44/B44)</f>
        <v/>
      </c>
      <c r="AG44" s="29" t="str">
        <f t="array" ref="AG44">IF(ISERROR(SUM(M44:N44,E44,W44:Z44)/B44),"",SUM(M44:N44,E44,W44:Z44)/B44)</f>
        <v/>
      </c>
      <c r="AH44" s="29" t="str">
        <f t="array" ref="AH44">IF(ISERROR(SUM(C44:D44)/B44),"",SUM(C44:D44)/B44)</f>
        <v/>
      </c>
      <c r="AI44" s="29" t="str">
        <f t="array" ref="AI44">IF(ISERROR(SUM(F44:I44)/B44),"",SUM(F44:I44)/B44)</f>
        <v/>
      </c>
      <c r="AJ44" s="29" t="str">
        <f t="array" ref="AJ44">IF(ISERROR(SUM(J44:L44)/B44),"",SUM(J44:L44)/B44)</f>
        <v/>
      </c>
      <c r="AK44" s="29" t="str">
        <f t="array" ref="AK44">IF(ISERROR(SUM(O44:V44)/B44),"",SUM(O44:V44)/B44)</f>
        <v/>
      </c>
      <c r="AL44" s="29" t="str">
        <f t="array" ref="AL44">IF(ISERROR(SUM(AA44)/B44),"",SUM(AA44)/B44)</f>
        <v/>
      </c>
      <c r="AM44" s="29" t="str">
        <f t="array" ref="AM44">IF(ISERROR(AB44/B44),"",AB44/B44)</f>
        <v/>
      </c>
      <c r="AN44" s="30"/>
      <c r="AO44" s="30"/>
    </row>
    <row r="45" spans="1:41" s="3" customFormat="1" ht="19.5" customHeight="1">
      <c r="A45" s="36">
        <v>3002</v>
      </c>
      <c r="B45" s="36">
        <f>720-SUM(M45:N45,W45:Z45,E45)</f>
        <v>660</v>
      </c>
      <c r="C45" s="36">
        <v>0</v>
      </c>
      <c r="D45" s="36">
        <v>0</v>
      </c>
      <c r="E45" s="36">
        <v>0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36">
        <v>0</v>
      </c>
      <c r="L45" s="36">
        <v>0</v>
      </c>
      <c r="M45" s="36">
        <v>0</v>
      </c>
      <c r="N45" s="36">
        <v>0</v>
      </c>
      <c r="O45" s="36">
        <v>0</v>
      </c>
      <c r="P45" s="36">
        <v>0</v>
      </c>
      <c r="Q45" s="36">
        <v>0</v>
      </c>
      <c r="R45" s="36">
        <v>0</v>
      </c>
      <c r="S45" s="36">
        <v>0</v>
      </c>
      <c r="T45" s="36">
        <v>0</v>
      </c>
      <c r="U45" s="36">
        <v>0</v>
      </c>
      <c r="V45" s="36">
        <v>0</v>
      </c>
      <c r="W45" s="36">
        <v>0</v>
      </c>
      <c r="X45" s="36">
        <v>30</v>
      </c>
      <c r="Y45" s="36">
        <v>0</v>
      </c>
      <c r="Z45" s="36">
        <v>30</v>
      </c>
      <c r="AA45" s="36">
        <v>0</v>
      </c>
      <c r="AB45" s="36">
        <v>0</v>
      </c>
      <c r="AC45" s="28">
        <f t="shared" si="3"/>
        <v>0</v>
      </c>
      <c r="AD45" s="36">
        <f t="shared" si="5"/>
        <v>660</v>
      </c>
      <c r="AE45" s="29">
        <f t="array" ref="AE45">IF(ISERROR(SUM(C45:D45)/B45),"",SUM(C45:D45)/B45)</f>
        <v>0</v>
      </c>
      <c r="AF45" s="29">
        <f t="array" ref="AF45">IF(ISERROR(AD45/B45),"",AD45/B45)</f>
        <v>1</v>
      </c>
      <c r="AG45" s="29">
        <f t="array" ref="AG45">IF(ISERROR(SUM(M45:N45,E45,W45:Z45)/B45),"",SUM(M45:N45,E45,W45:Z45)/B45)</f>
        <v>9.0909090909090912E-2</v>
      </c>
      <c r="AH45" s="29">
        <f t="array" ref="AH45">IF(ISERROR(SUM(C45:D45)/B45),"",SUM(C45:D45)/B45)</f>
        <v>0</v>
      </c>
      <c r="AI45" s="29">
        <f t="array" ref="AI45">IF(ISERROR(SUM(F45:I45)/B45),"",SUM(F45:I45)/B45)</f>
        <v>0</v>
      </c>
      <c r="AJ45" s="29">
        <f t="array" ref="AJ45">IF(ISERROR(SUM(J45:L45)/B45),"",SUM(J45:L45)/B45)</f>
        <v>0</v>
      </c>
      <c r="AK45" s="29">
        <f t="array" ref="AK45">IF(ISERROR(SUM(O45:V45)/B45),"",SUM(O45:V45)/B45)</f>
        <v>0</v>
      </c>
      <c r="AL45" s="29">
        <f t="array" ref="AL45">IF(ISERROR(SUM(AA45)/B45),"",SUM(AA45)/B45)</f>
        <v>0</v>
      </c>
      <c r="AM45" s="29">
        <f t="array" ref="AM45">IF(ISERROR(AB45/B45),"",AB45/B45)</f>
        <v>0</v>
      </c>
      <c r="AN45" s="30"/>
      <c r="AO45" s="30"/>
    </row>
    <row r="46" spans="1:41" s="3" customFormat="1" ht="19.5" hidden="1" customHeight="1">
      <c r="A46" s="36">
        <v>3003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28">
        <f t="shared" si="3"/>
        <v>0</v>
      </c>
      <c r="AD46" s="36">
        <f t="shared" si="5"/>
        <v>0</v>
      </c>
      <c r="AE46" s="29" t="str">
        <f t="array" ref="AE46">IF(ISERROR(SUM(C46:D46)/B46),"",SUM(C46:D46)/B46)</f>
        <v/>
      </c>
      <c r="AF46" s="29" t="str">
        <f t="array" ref="AF46">IF(ISERROR(AD46/B46),"",AD46/B46)</f>
        <v/>
      </c>
      <c r="AG46" s="29" t="str">
        <f t="array" ref="AG46">IF(ISERROR(SUM(M46:N46,E46,W46:Z46)/B46),"",SUM(M46:N46,E46,W46:Z46)/B46)</f>
        <v/>
      </c>
      <c r="AH46" s="29" t="str">
        <f t="array" ref="AH46">IF(ISERROR(SUM(C46:D46)/B46),"",SUM(C46:D46)/B46)</f>
        <v/>
      </c>
      <c r="AI46" s="29" t="str">
        <f t="array" ref="AI46">IF(ISERROR(SUM(F46:I46)/B46),"",SUM(F46:I46)/B46)</f>
        <v/>
      </c>
      <c r="AJ46" s="29" t="str">
        <f t="array" ref="AJ46">IF(ISERROR(SUM(J46:L46)/B46),"",SUM(J46:L46)/B46)</f>
        <v/>
      </c>
      <c r="AK46" s="29" t="str">
        <f t="array" ref="AK46">IF(ISERROR(SUM(O46:V46)/B46),"",SUM(O46:V46)/B46)</f>
        <v/>
      </c>
      <c r="AL46" s="29" t="str">
        <f t="array" ref="AL46">IF(ISERROR(SUM(AA46)/B46),"",SUM(AA46)/B46)</f>
        <v/>
      </c>
      <c r="AM46" s="29" t="str">
        <f t="array" ref="AM46">IF(ISERROR(AB46/B46),"",AB46/B46)</f>
        <v/>
      </c>
      <c r="AN46" s="30"/>
      <c r="AO46" s="30"/>
    </row>
    <row r="47" spans="1:41" s="3" customFormat="1" ht="19.5" hidden="1" customHeight="1">
      <c r="A47" s="36">
        <v>3004</v>
      </c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28">
        <f t="shared" si="3"/>
        <v>0</v>
      </c>
      <c r="AD47" s="36">
        <f t="shared" si="5"/>
        <v>0</v>
      </c>
      <c r="AE47" s="29" t="str">
        <f t="array" ref="AE47">IF(ISERROR(SUM(C47:D47)/B47),"",SUM(C47:D47)/B47)</f>
        <v/>
      </c>
      <c r="AF47" s="29" t="str">
        <f t="array" ref="AF47">IF(ISERROR(AD47/B47),"",AD47/B47)</f>
        <v/>
      </c>
      <c r="AG47" s="29" t="str">
        <f t="array" ref="AG47">IF(ISERROR(SUM(M47:N47,E47,W47:Z47)/B47),"",SUM(M47:N47,E47,W47:Z47)/B47)</f>
        <v/>
      </c>
      <c r="AH47" s="29" t="str">
        <f t="array" ref="AH47">IF(ISERROR(SUM(C47:D47)/B47),"",SUM(C47:D47)/B47)</f>
        <v/>
      </c>
      <c r="AI47" s="29" t="str">
        <f t="array" ref="AI47">IF(ISERROR(SUM(F47:I47)/B47),"",SUM(F47:I47)/B47)</f>
        <v/>
      </c>
      <c r="AJ47" s="29" t="str">
        <f t="array" ref="AJ47">IF(ISERROR(SUM(J47:L47)/B47),"",SUM(J47:L47)/B47)</f>
        <v/>
      </c>
      <c r="AK47" s="29" t="str">
        <f t="array" ref="AK47">IF(ISERROR(SUM(O47:V47)/B47),"",SUM(O47:V47)/B47)</f>
        <v/>
      </c>
      <c r="AL47" s="29" t="str">
        <f t="array" ref="AL47">IF(ISERROR(SUM(AA47)/B47),"",SUM(AA47)/B47)</f>
        <v/>
      </c>
      <c r="AM47" s="29" t="str">
        <f t="array" ref="AM47">IF(ISERROR(AB47/B47),"",AB47/B47)</f>
        <v/>
      </c>
      <c r="AN47" s="30"/>
      <c r="AO47" s="30"/>
    </row>
    <row r="48" spans="1:41" s="3" customFormat="1" ht="19.5" hidden="1" customHeight="1">
      <c r="A48" s="36">
        <v>3602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28">
        <f t="shared" si="3"/>
        <v>0</v>
      </c>
      <c r="AD48" s="36">
        <f t="shared" si="5"/>
        <v>0</v>
      </c>
      <c r="AE48" s="29" t="str">
        <f t="array" ref="AE48">IF(ISERROR(SUM(C48:D48)/B48),"",SUM(C48:D48)/B48)</f>
        <v/>
      </c>
      <c r="AF48" s="29" t="str">
        <f t="array" ref="AF48">IF(ISERROR(AD48/B48),"",AD48/B48)</f>
        <v/>
      </c>
      <c r="AG48" s="29" t="str">
        <f t="array" ref="AG48">IF(ISERROR(SUM(M48:N48,E48,W48:Z48)/B48),"",SUM(M48:N48,E48,W48:Z48)/B48)</f>
        <v/>
      </c>
      <c r="AH48" s="29" t="str">
        <f t="array" ref="AH48">IF(ISERROR(SUM(C48:D48)/B48),"",SUM(C48:D48)/B48)</f>
        <v/>
      </c>
      <c r="AI48" s="29" t="str">
        <f t="array" ref="AI48">IF(ISERROR(SUM(F48:I48)/B48),"",SUM(F48:I48)/B48)</f>
        <v/>
      </c>
      <c r="AJ48" s="29" t="str">
        <f t="array" ref="AJ48">IF(ISERROR(SUM(J48:L48)/B48),"",SUM(J48:L48)/B48)</f>
        <v/>
      </c>
      <c r="AK48" s="29" t="str">
        <f t="array" ref="AK48">IF(ISERROR(SUM(O48:V48)/B48),"",SUM(O48:V48)/B48)</f>
        <v/>
      </c>
      <c r="AL48" s="29" t="str">
        <f t="array" ref="AL48">IF(ISERROR(SUM(AA48)/B48),"",SUM(AA48)/B48)</f>
        <v/>
      </c>
      <c r="AM48" s="29" t="str">
        <f t="array" ref="AM48">IF(ISERROR(AB48/B48),"",AB48/B48)</f>
        <v/>
      </c>
      <c r="AN48" s="30"/>
      <c r="AO48" s="30"/>
    </row>
    <row r="49" spans="1:41" s="3" customFormat="1" ht="19.5" hidden="1" customHeight="1">
      <c r="A49" s="36">
        <v>4501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28">
        <f t="shared" si="3"/>
        <v>0</v>
      </c>
      <c r="AD49" s="36">
        <f t="shared" si="5"/>
        <v>0</v>
      </c>
      <c r="AE49" s="29" t="str">
        <f t="array" ref="AE49">IF(ISERROR(SUM(C49:D49)/B49),"",SUM(C49:D49)/B49)</f>
        <v/>
      </c>
      <c r="AF49" s="29" t="str">
        <f t="array" ref="AF49">IF(ISERROR(AD49/B49),"",AD49/B49)</f>
        <v/>
      </c>
      <c r="AG49" s="29" t="str">
        <f t="array" ref="AG49">IF(ISERROR(SUM(M49:N49,E49,W49:Z49)/B49),"",SUM(M49:N49,E49,W49:Z49)/B49)</f>
        <v/>
      </c>
      <c r="AH49" s="29" t="str">
        <f t="array" ref="AH49">IF(ISERROR(SUM(C49:D49)/B49),"",SUM(C49:D49)/B49)</f>
        <v/>
      </c>
      <c r="AI49" s="29" t="str">
        <f t="array" ref="AI49">IF(ISERROR(SUM(F49:I49)/B49),"",SUM(F49:I49)/B49)</f>
        <v/>
      </c>
      <c r="AJ49" s="29" t="str">
        <f t="array" ref="AJ49">IF(ISERROR(SUM(J49:L49)/B49),"",SUM(J49:L49)/B49)</f>
        <v/>
      </c>
      <c r="AK49" s="29" t="str">
        <f t="array" ref="AK49">IF(ISERROR(SUM(O49:V49)/B49),"",SUM(O49:V49)/B49)</f>
        <v/>
      </c>
      <c r="AL49" s="29" t="str">
        <f t="array" ref="AL49">IF(ISERROR(SUM(AA49)/B49),"",SUM(AA49)/B49)</f>
        <v/>
      </c>
      <c r="AM49" s="29" t="str">
        <f t="array" ref="AM49">IF(ISERROR(AB49/B49),"",AB49/B49)</f>
        <v/>
      </c>
      <c r="AN49" s="30"/>
      <c r="AO49" s="30"/>
    </row>
    <row r="50" spans="1:41" s="3" customFormat="1" ht="19.5" hidden="1" customHeight="1">
      <c r="A50" s="36">
        <v>4502</v>
      </c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28">
        <f t="shared" si="3"/>
        <v>0</v>
      </c>
      <c r="AD50" s="36">
        <f t="shared" si="5"/>
        <v>0</v>
      </c>
      <c r="AE50" s="29" t="str">
        <f t="array" ref="AE50">IF(ISERROR(SUM(C50:D50)/B50),"",SUM(C50:D50)/B50)</f>
        <v/>
      </c>
      <c r="AF50" s="29" t="str">
        <f t="array" ref="AF50">IF(ISERROR(AD50/B50),"",AD50/B50)</f>
        <v/>
      </c>
      <c r="AG50" s="29" t="str">
        <f t="array" ref="AG50">IF(ISERROR(SUM(M50:N50,E50,W50:Z50)/B50),"",SUM(M50:N50,E50,W50:Z50)/B50)</f>
        <v/>
      </c>
      <c r="AH50" s="29" t="str">
        <f t="array" ref="AH50">IF(ISERROR(SUM(C50:D50)/B50),"",SUM(C50:D50)/B50)</f>
        <v/>
      </c>
      <c r="AI50" s="29" t="str">
        <f t="array" ref="AI50">IF(ISERROR(SUM(F50:I50)/B50),"",SUM(F50:I50)/B50)</f>
        <v/>
      </c>
      <c r="AJ50" s="29" t="str">
        <f t="array" ref="AJ50">IF(ISERROR(SUM(J50:L50)/B50),"",SUM(J50:L50)/B50)</f>
        <v/>
      </c>
      <c r="AK50" s="29" t="str">
        <f t="array" ref="AK50">IF(ISERROR(SUM(O50:V50)/B50),"",SUM(O50:V50)/B50)</f>
        <v/>
      </c>
      <c r="AL50" s="29" t="str">
        <f t="array" ref="AL50">IF(ISERROR(SUM(AA50)/B50),"",SUM(AA50)/B50)</f>
        <v/>
      </c>
      <c r="AM50" s="29" t="str">
        <f t="array" ref="AM50">IF(ISERROR(AB50/B50),"",AB50/B50)</f>
        <v/>
      </c>
      <c r="AN50" s="30"/>
      <c r="AO50" s="30"/>
    </row>
    <row r="51" spans="1:41" s="3" customFormat="1" ht="19.5" customHeight="1">
      <c r="A51" s="36">
        <v>4503</v>
      </c>
      <c r="B51" s="36">
        <f>720-SUM(M51:N51,W51:Z51,E51)</f>
        <v>720</v>
      </c>
      <c r="C51" s="36">
        <v>0</v>
      </c>
      <c r="D51" s="36">
        <v>0</v>
      </c>
      <c r="E51" s="36">
        <v>0</v>
      </c>
      <c r="F51" s="36">
        <v>0</v>
      </c>
      <c r="G51" s="36">
        <v>0</v>
      </c>
      <c r="H51" s="36">
        <v>0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  <c r="O51" s="36">
        <v>0</v>
      </c>
      <c r="P51" s="36">
        <v>0</v>
      </c>
      <c r="Q51" s="36">
        <v>0</v>
      </c>
      <c r="R51" s="36">
        <v>0</v>
      </c>
      <c r="S51" s="36">
        <v>0</v>
      </c>
      <c r="T51" s="36">
        <v>0</v>
      </c>
      <c r="U51" s="36">
        <v>0</v>
      </c>
      <c r="V51" s="36">
        <v>0</v>
      </c>
      <c r="W51" s="36">
        <v>0</v>
      </c>
      <c r="X51" s="36">
        <v>0</v>
      </c>
      <c r="Y51" s="36">
        <v>0</v>
      </c>
      <c r="Z51" s="36">
        <v>0</v>
      </c>
      <c r="AA51" s="36">
        <v>0</v>
      </c>
      <c r="AB51" s="36">
        <v>0</v>
      </c>
      <c r="AC51" s="28">
        <f t="shared" si="3"/>
        <v>0</v>
      </c>
      <c r="AD51" s="36">
        <f t="shared" si="5"/>
        <v>720</v>
      </c>
      <c r="AE51" s="29">
        <f t="array" ref="AE51">IF(ISERROR(SUM(C51:D51)/B51),"",SUM(C51:D51)/B51)</f>
        <v>0</v>
      </c>
      <c r="AF51" s="29">
        <f t="array" ref="AF51">IF(ISERROR(AD51/B51),"",AD51/B51)</f>
        <v>1</v>
      </c>
      <c r="AG51" s="29">
        <f t="array" ref="AG51">IF(ISERROR(SUM(M51:N51,E51,W51:Z51)/B51),"",SUM(M51:N51,E51,W51:Z51)/B51)</f>
        <v>0</v>
      </c>
      <c r="AH51" s="29">
        <f t="array" ref="AH51">IF(ISERROR(SUM(C51:D51)/B51),"",SUM(C51:D51)/B51)</f>
        <v>0</v>
      </c>
      <c r="AI51" s="29">
        <f t="array" ref="AI51">IF(ISERROR(SUM(F51:I51)/B51),"",SUM(F51:I51)/B51)</f>
        <v>0</v>
      </c>
      <c r="AJ51" s="29">
        <f t="array" ref="AJ51">IF(ISERROR(SUM(J51:L51)/B51),"",SUM(J51:L51)/B51)</f>
        <v>0</v>
      </c>
      <c r="AK51" s="29">
        <f t="array" ref="AK51">IF(ISERROR(SUM(O51:V51)/B51),"",SUM(O51:V51)/B51)</f>
        <v>0</v>
      </c>
      <c r="AL51" s="29">
        <f t="array" ref="AL51">IF(ISERROR(SUM(AA51)/B51),"",SUM(AA51)/B51)</f>
        <v>0</v>
      </c>
      <c r="AM51" s="29">
        <f t="array" ref="AM51">IF(ISERROR(AB51/B51),"",AB51/B51)</f>
        <v>0</v>
      </c>
      <c r="AN51" s="30"/>
      <c r="AO51" s="30"/>
    </row>
    <row r="52" spans="1:41" s="3" customFormat="1" ht="19.5" customHeight="1">
      <c r="A52" s="36">
        <v>5001</v>
      </c>
      <c r="B52" s="36">
        <f>720-SUM(M52:N52,W52:Z52,E52)</f>
        <v>665</v>
      </c>
      <c r="C52" s="36">
        <v>0</v>
      </c>
      <c r="D52" s="36">
        <v>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>
        <v>0</v>
      </c>
      <c r="T52" s="36">
        <v>0</v>
      </c>
      <c r="U52" s="36">
        <v>0</v>
      </c>
      <c r="V52" s="36">
        <v>0</v>
      </c>
      <c r="W52" s="36">
        <v>0</v>
      </c>
      <c r="X52" s="36">
        <f>30+25</f>
        <v>55</v>
      </c>
      <c r="Y52" s="36">
        <v>0</v>
      </c>
      <c r="Z52" s="36">
        <v>0</v>
      </c>
      <c r="AA52" s="36">
        <v>0</v>
      </c>
      <c r="AB52" s="36">
        <v>0</v>
      </c>
      <c r="AC52" s="28">
        <f t="shared" si="3"/>
        <v>0</v>
      </c>
      <c r="AD52" s="36">
        <f t="shared" si="5"/>
        <v>665</v>
      </c>
      <c r="AE52" s="29">
        <f t="array" ref="AE52">IF(ISERROR(SUM(C52:D52)/B52),"",SUM(C52:D52)/B52)</f>
        <v>0</v>
      </c>
      <c r="AF52" s="29">
        <f t="array" ref="AF52">IF(ISERROR(AD52/B52),"",AD52/B52)</f>
        <v>1</v>
      </c>
      <c r="AG52" s="29">
        <f t="array" ref="AG52">IF(ISERROR(SUM(M52:N52,E52,W52:Z52)/B52),"",SUM(M52:N52,E52,W52:Z52)/B52)</f>
        <v>8.2706766917293228E-2</v>
      </c>
      <c r="AH52" s="29">
        <f t="array" ref="AH52">IF(ISERROR(SUM(C52:D52)/B52),"",SUM(C52:D52)/B52)</f>
        <v>0</v>
      </c>
      <c r="AI52" s="29">
        <f t="array" ref="AI52">IF(ISERROR(SUM(F52:I52)/B52),"",SUM(F52:I52)/B52)</f>
        <v>0</v>
      </c>
      <c r="AJ52" s="29">
        <f t="array" ref="AJ52">IF(ISERROR(SUM(J52:L52)/B52),"",SUM(J52:L52)/B52)</f>
        <v>0</v>
      </c>
      <c r="AK52" s="29">
        <f t="array" ref="AK52">IF(ISERROR(SUM(O52:V52)/B52),"",SUM(O52:V52)/B52)</f>
        <v>0</v>
      </c>
      <c r="AL52" s="29">
        <f t="array" ref="AL52">IF(ISERROR(SUM(AA52)/B52),"",SUM(AA52)/B52)</f>
        <v>0</v>
      </c>
      <c r="AM52" s="29">
        <f t="array" ref="AM52">IF(ISERROR(AB52/B52),"",AB52/B52)</f>
        <v>0</v>
      </c>
      <c r="AN52" s="30"/>
      <c r="AO52" s="30"/>
    </row>
    <row r="53" spans="1:41" s="3" customFormat="1" ht="19.5" hidden="1" customHeight="1">
      <c r="A53" s="36">
        <v>5002</v>
      </c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28">
        <f t="shared" si="3"/>
        <v>0</v>
      </c>
      <c r="AD53" s="36">
        <f t="shared" si="5"/>
        <v>0</v>
      </c>
      <c r="AE53" s="29" t="str">
        <f t="array" ref="AE53">IF(ISERROR(SUM(C53:D53)/B53),"",SUM(C53:D53)/B53)</f>
        <v/>
      </c>
      <c r="AF53" s="29" t="str">
        <f t="array" ref="AF53">IF(ISERROR(AD53/B53),"",AD53/B53)</f>
        <v/>
      </c>
      <c r="AG53" s="29" t="str">
        <f t="array" ref="AG53">IF(ISERROR(SUM(M53:N53,E53,W53:Z53)/B53),"",SUM(M53:N53,E53,W53:Z53)/B53)</f>
        <v/>
      </c>
      <c r="AH53" s="29" t="str">
        <f t="array" ref="AH53">IF(ISERROR(SUM(C53:D53)/B53),"",SUM(C53:D53)/B53)</f>
        <v/>
      </c>
      <c r="AI53" s="29" t="str">
        <f t="array" ref="AI53">IF(ISERROR(SUM(F53:I53)/B53),"",SUM(F53:I53)/B53)</f>
        <v/>
      </c>
      <c r="AJ53" s="29" t="str">
        <f t="array" ref="AJ53">IF(ISERROR(SUM(J53:L53)/B53),"",SUM(J53:L53)/B53)</f>
        <v/>
      </c>
      <c r="AK53" s="29" t="str">
        <f t="array" ref="AK53">IF(ISERROR(SUM(O53:V53)/B53),"",SUM(O53:V53)/B53)</f>
        <v/>
      </c>
      <c r="AL53" s="29" t="str">
        <f t="array" ref="AL53">IF(ISERROR(SUM(AA53)/B53),"",SUM(AA53)/B53)</f>
        <v/>
      </c>
      <c r="AM53" s="29" t="str">
        <f t="array" ref="AM53">IF(ISERROR(AB53/B53),"",AB53/B53)</f>
        <v/>
      </c>
      <c r="AN53" s="30"/>
      <c r="AO53" s="30"/>
    </row>
    <row r="54" spans="1:41" s="3" customFormat="1" ht="19.5" customHeight="1">
      <c r="A54" s="36">
        <v>5003</v>
      </c>
      <c r="B54" s="36">
        <f>720-SUM(M54:N54,W54:Z54,E54)</f>
        <v>665</v>
      </c>
      <c r="C54" s="36">
        <v>0</v>
      </c>
      <c r="D54" s="36">
        <v>0</v>
      </c>
      <c r="E54" s="36">
        <v>0</v>
      </c>
      <c r="F54" s="36">
        <v>0</v>
      </c>
      <c r="G54" s="36">
        <v>0</v>
      </c>
      <c r="H54" s="36">
        <v>0</v>
      </c>
      <c r="I54" s="36">
        <v>0</v>
      </c>
      <c r="J54" s="36">
        <v>0</v>
      </c>
      <c r="K54" s="36">
        <v>0</v>
      </c>
      <c r="L54" s="36">
        <v>0</v>
      </c>
      <c r="M54" s="36">
        <v>0</v>
      </c>
      <c r="N54" s="36">
        <v>0</v>
      </c>
      <c r="O54" s="36">
        <v>0</v>
      </c>
      <c r="P54" s="36">
        <v>0</v>
      </c>
      <c r="Q54" s="36">
        <v>0</v>
      </c>
      <c r="R54" s="36">
        <v>0</v>
      </c>
      <c r="S54" s="36">
        <v>0</v>
      </c>
      <c r="T54" s="36">
        <v>0</v>
      </c>
      <c r="U54" s="36">
        <v>0</v>
      </c>
      <c r="V54" s="36">
        <v>0</v>
      </c>
      <c r="W54" s="36">
        <v>0</v>
      </c>
      <c r="X54" s="36">
        <f>30+25</f>
        <v>55</v>
      </c>
      <c r="Y54" s="36">
        <v>0</v>
      </c>
      <c r="Z54" s="36">
        <v>0</v>
      </c>
      <c r="AA54" s="36">
        <v>0</v>
      </c>
      <c r="AB54" s="36">
        <v>0</v>
      </c>
      <c r="AC54" s="28">
        <f t="shared" si="3"/>
        <v>0</v>
      </c>
      <c r="AD54" s="36">
        <f t="shared" si="5"/>
        <v>665</v>
      </c>
      <c r="AE54" s="29">
        <f t="array" ref="AE54">IF(ISERROR(SUM(C54:D54)/B54),"",SUM(C54:D54)/B54)</f>
        <v>0</v>
      </c>
      <c r="AF54" s="29">
        <f t="array" ref="AF54">IF(ISERROR(AD54/B54),"",AD54/B54)</f>
        <v>1</v>
      </c>
      <c r="AG54" s="29">
        <f t="array" ref="AG54">IF(ISERROR(SUM(M54:N54,E54,W54:Z54)/B54),"",SUM(M54:N54,E54,W54:Z54)/B54)</f>
        <v>8.2706766917293228E-2</v>
      </c>
      <c r="AH54" s="29">
        <f t="array" ref="AH54">IF(ISERROR(SUM(C54:D54)/B54),"",SUM(C54:D54)/B54)</f>
        <v>0</v>
      </c>
      <c r="AI54" s="29">
        <f t="array" ref="AI54">IF(ISERROR(SUM(F54:I54)/B54),"",SUM(F54:I54)/B54)</f>
        <v>0</v>
      </c>
      <c r="AJ54" s="29">
        <f t="array" ref="AJ54">IF(ISERROR(SUM(J54:L54)/B54),"",SUM(J54:L54)/B54)</f>
        <v>0</v>
      </c>
      <c r="AK54" s="29">
        <f t="array" ref="AK54">IF(ISERROR(SUM(O54:V54)/B54),"",SUM(O54:V54)/B54)</f>
        <v>0</v>
      </c>
      <c r="AL54" s="29">
        <f t="array" ref="AL54">IF(ISERROR(SUM(AA54)/B54),"",SUM(AA54)/B54)</f>
        <v>0</v>
      </c>
      <c r="AM54" s="29">
        <f t="array" ref="AM54">IF(ISERROR(AB54/B54),"",AB54/B54)</f>
        <v>0</v>
      </c>
      <c r="AN54" s="30"/>
      <c r="AO54" s="30"/>
    </row>
    <row r="55" spans="1:41" s="3" customFormat="1" ht="19.5" hidden="1" customHeight="1">
      <c r="A55" s="36">
        <v>6502</v>
      </c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28">
        <f t="shared" si="3"/>
        <v>0</v>
      </c>
      <c r="AD55" s="36">
        <f t="shared" si="5"/>
        <v>0</v>
      </c>
      <c r="AE55" s="29" t="str">
        <f t="array" ref="AE55">IF(ISERROR(SUM(C55:D55)/B55),"",SUM(C55:D55)/B55)</f>
        <v/>
      </c>
      <c r="AF55" s="29" t="str">
        <f t="array" ref="AF55">IF(ISERROR(AD55/B55),"",AD55/B55)</f>
        <v/>
      </c>
      <c r="AG55" s="29" t="str">
        <f t="array" ref="AG55">IF(ISERROR(SUM(M55:N55,E55,W55:Z55)/B55),"",SUM(M55:N55,E55,W55:Z55)/B55)</f>
        <v/>
      </c>
      <c r="AH55" s="29" t="str">
        <f t="array" ref="AH55">IF(ISERROR(SUM(C55:D55)/B55),"",SUM(C55:D55)/B55)</f>
        <v/>
      </c>
      <c r="AI55" s="29" t="str">
        <f t="array" ref="AI55">IF(ISERROR(SUM(F55:I55)/B55),"",SUM(F55:I55)/B55)</f>
        <v/>
      </c>
      <c r="AJ55" s="29" t="str">
        <f t="array" ref="AJ55">IF(ISERROR(SUM(J55:L55)/B55),"",SUM(J55:L55)/B55)</f>
        <v/>
      </c>
      <c r="AK55" s="29" t="str">
        <f t="array" ref="AK55">IF(ISERROR(SUM(O55:V55)/B55),"",SUM(O55:V55)/B55)</f>
        <v/>
      </c>
      <c r="AL55" s="29" t="str">
        <f t="array" ref="AL55">IF(ISERROR(SUM(AA55)/B55),"",SUM(AA55)/B55)</f>
        <v/>
      </c>
      <c r="AM55" s="29" t="str">
        <f t="array" ref="AM55">IF(ISERROR(AB55/B55),"",AB55/B55)</f>
        <v/>
      </c>
      <c r="AN55" s="30"/>
      <c r="AO55" s="30"/>
    </row>
    <row r="56" spans="1:41" s="3" customFormat="1" ht="19.5" hidden="1" customHeight="1">
      <c r="A56" s="36">
        <v>6503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28">
        <f t="shared" si="3"/>
        <v>0</v>
      </c>
      <c r="AD56" s="36">
        <f t="shared" si="5"/>
        <v>0</v>
      </c>
      <c r="AE56" s="29" t="str">
        <f t="array" ref="AE56">IF(ISERROR(SUM(C56:D56)/B56),"",SUM(C56:D56)/B56)</f>
        <v/>
      </c>
      <c r="AF56" s="29" t="str">
        <f t="array" ref="AF56">IF(ISERROR(AD56/B56),"",AD56/B56)</f>
        <v/>
      </c>
      <c r="AG56" s="29" t="str">
        <f t="array" ref="AG56">IF(ISERROR(SUM(M56:N56,E56,W56:Z56)/B56),"",SUM(M56:N56,E56,W56:Z56)/B56)</f>
        <v/>
      </c>
      <c r="AH56" s="29" t="str">
        <f t="array" ref="AH56">IF(ISERROR(SUM(C56:D56)/B56),"",SUM(C56:D56)/B56)</f>
        <v/>
      </c>
      <c r="AI56" s="29" t="str">
        <f t="array" ref="AI56">IF(ISERROR(SUM(F56:I56)/B56),"",SUM(F56:I56)/B56)</f>
        <v/>
      </c>
      <c r="AJ56" s="29" t="str">
        <f t="array" ref="AJ56">IF(ISERROR(SUM(J56:L56)/B56),"",SUM(J56:L56)/B56)</f>
        <v/>
      </c>
      <c r="AK56" s="29" t="str">
        <f t="array" ref="AK56">IF(ISERROR(SUM(O56:V56)/B56),"",SUM(O56:V56)/B56)</f>
        <v/>
      </c>
      <c r="AL56" s="29" t="str">
        <f t="array" ref="AL56">IF(ISERROR(SUM(AA56)/B56),"",SUM(AA56)/B56)</f>
        <v/>
      </c>
      <c r="AM56" s="29" t="str">
        <f t="array" ref="AM56">IF(ISERROR(AB56/B56),"",AB56/B56)</f>
        <v/>
      </c>
      <c r="AN56" s="30"/>
      <c r="AO56" s="30"/>
    </row>
    <row r="57" spans="1:41" s="3" customFormat="1" ht="19.5" hidden="1" customHeight="1">
      <c r="A57" s="36">
        <v>6504</v>
      </c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28">
        <f t="shared" si="3"/>
        <v>0</v>
      </c>
      <c r="AD57" s="36">
        <f t="shared" si="5"/>
        <v>0</v>
      </c>
      <c r="AE57" s="29" t="str">
        <f t="array" ref="AE57">IF(ISERROR(SUM(C57:D57)/B57),"",SUM(C57:D57)/B57)</f>
        <v/>
      </c>
      <c r="AF57" s="29" t="str">
        <f t="array" ref="AF57">IF(ISERROR(AD57/B57),"",AD57/B57)</f>
        <v/>
      </c>
      <c r="AG57" s="29" t="str">
        <f t="array" ref="AG57">IF(ISERROR(SUM(M57:N57,E57,W57:Z57)/B57),"",SUM(M57:N57,E57,W57:Z57)/B57)</f>
        <v/>
      </c>
      <c r="AH57" s="29" t="str">
        <f t="array" ref="AH57">IF(ISERROR(SUM(C57:D57)/B57),"",SUM(C57:D57)/B57)</f>
        <v/>
      </c>
      <c r="AI57" s="29" t="str">
        <f t="array" ref="AI57">IF(ISERROR(SUM(F57:I57)/B57),"",SUM(F57:I57)/B57)</f>
        <v/>
      </c>
      <c r="AJ57" s="29" t="str">
        <f t="array" ref="AJ57">IF(ISERROR(SUM(J57:L57)/B57),"",SUM(J57:L57)/B57)</f>
        <v/>
      </c>
      <c r="AK57" s="29" t="str">
        <f t="array" ref="AK57">IF(ISERROR(SUM(O57:V57)/B57),"",SUM(O57:V57)/B57)</f>
        <v/>
      </c>
      <c r="AL57" s="29" t="str">
        <f t="array" ref="AL57">IF(ISERROR(SUM(AA57)/B57),"",SUM(AA57)/B57)</f>
        <v/>
      </c>
      <c r="AM57" s="29" t="str">
        <f t="array" ref="AM57">IF(ISERROR(AB57/B57),"",AB57/B57)</f>
        <v/>
      </c>
      <c r="AN57" s="30"/>
      <c r="AO57" s="30"/>
    </row>
    <row r="58" spans="1:41" s="3" customFormat="1" ht="19.5" hidden="1" customHeight="1">
      <c r="A58" s="36">
        <v>18501</v>
      </c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28">
        <f t="shared" si="3"/>
        <v>0</v>
      </c>
      <c r="AD58" s="36">
        <f t="shared" si="5"/>
        <v>0</v>
      </c>
      <c r="AE58" s="29" t="str">
        <f t="array" ref="AE58">IF(ISERROR(SUM(C58:D58)/B58),"",SUM(C58:D58)/B58)</f>
        <v/>
      </c>
      <c r="AF58" s="29" t="str">
        <f t="array" ref="AF58">IF(ISERROR(AD58/B58),"",AD58/B58)</f>
        <v/>
      </c>
      <c r="AG58" s="29" t="str">
        <f t="array" ref="AG58">IF(ISERROR(SUM(M58:N58,E58,W58:Z58)/B58),"",SUM(M58:N58,E58,W58:Z58)/B58)</f>
        <v/>
      </c>
      <c r="AH58" s="29" t="str">
        <f t="array" ref="AH58">IF(ISERROR(SUM(C58:D58)/B58),"",SUM(C58:D58)/B58)</f>
        <v/>
      </c>
      <c r="AI58" s="29" t="str">
        <f t="array" ref="AI58">IF(ISERROR(SUM(F58:I58)/B58),"",SUM(F58:I58)/B58)</f>
        <v/>
      </c>
      <c r="AJ58" s="29" t="str">
        <f t="array" ref="AJ58">IF(ISERROR(SUM(J58:L58)/B58),"",SUM(J58:L58)/B58)</f>
        <v/>
      </c>
      <c r="AK58" s="29" t="str">
        <f t="array" ref="AK58">IF(ISERROR(SUM(O58:V58)/B58),"",SUM(O58:V58)/B58)</f>
        <v/>
      </c>
      <c r="AL58" s="29" t="str">
        <f t="array" ref="AL58">IF(ISERROR(SUM(AA58)/B58),"",SUM(AA58)/B58)</f>
        <v/>
      </c>
      <c r="AM58" s="29" t="str">
        <f t="array" ref="AM58">IF(ISERROR(AB58/B58),"",AB58/B58)</f>
        <v/>
      </c>
      <c r="AN58" s="30"/>
      <c r="AO58" s="30"/>
    </row>
    <row r="59" spans="1:41" s="3" customFormat="1" ht="19.5" hidden="1" customHeight="1">
      <c r="A59" s="36">
        <v>18502</v>
      </c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28">
        <f t="shared" si="3"/>
        <v>0</v>
      </c>
      <c r="AD59" s="36">
        <f t="shared" si="5"/>
        <v>0</v>
      </c>
      <c r="AE59" s="29" t="str">
        <f t="array" ref="AE59">IF(ISERROR(SUM(C59:D59)/B59),"",SUM(C59:D59)/B59)</f>
        <v/>
      </c>
      <c r="AF59" s="29" t="str">
        <f t="array" ref="AF59">IF(ISERROR(AD59/B59),"",AD59/B59)</f>
        <v/>
      </c>
      <c r="AG59" s="29" t="str">
        <f t="array" ref="AG59">IF(ISERROR(SUM(M59:N59,E59,W59:Z59)/B59),"",SUM(M59:N59,E59,W59:Z59)/B59)</f>
        <v/>
      </c>
      <c r="AH59" s="29" t="str">
        <f t="array" ref="AH59">IF(ISERROR(SUM(C59:D59)/B59),"",SUM(C59:D59)/B59)</f>
        <v/>
      </c>
      <c r="AI59" s="29" t="str">
        <f t="array" ref="AI59">IF(ISERROR(SUM(F59:I59)/B59),"",SUM(F59:I59)/B59)</f>
        <v/>
      </c>
      <c r="AJ59" s="29" t="str">
        <f t="array" ref="AJ59">IF(ISERROR(SUM(J59:L59)/B59),"",SUM(J59:L59)/B59)</f>
        <v/>
      </c>
      <c r="AK59" s="29" t="str">
        <f t="array" ref="AK59">IF(ISERROR(SUM(O59:V59)/B59),"",SUM(O59:V59)/B59)</f>
        <v/>
      </c>
      <c r="AL59" s="29" t="str">
        <f t="array" ref="AL59">IF(ISERROR(SUM(AA59)/B59),"",SUM(AA59)/B59)</f>
        <v/>
      </c>
      <c r="AM59" s="29" t="str">
        <f t="array" ref="AM59">IF(ISERROR(AB59/B59),"",AB59/B59)</f>
        <v/>
      </c>
      <c r="AN59" s="30"/>
      <c r="AO59" s="30"/>
    </row>
    <row r="60" spans="1:41" s="3" customFormat="1" ht="19.5" hidden="1" customHeight="1">
      <c r="A60" s="36">
        <v>13001</v>
      </c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28">
        <f t="shared" si="3"/>
        <v>0</v>
      </c>
      <c r="AD60" s="36">
        <f t="shared" si="5"/>
        <v>0</v>
      </c>
      <c r="AE60" s="29" t="str">
        <f t="array" ref="AE60">IF(ISERROR(SUM(C60:D60)/B60),"",SUM(C60:D60)/B60)</f>
        <v/>
      </c>
      <c r="AF60" s="29" t="str">
        <f t="array" ref="AF60">IF(ISERROR(AD60/B60),"",AD60/B60)</f>
        <v/>
      </c>
      <c r="AG60" s="29" t="str">
        <f t="array" ref="AG60">IF(ISERROR(SUM(M60:N60,E60,W60:Z60)/B60),"",SUM(M60:N60,E60,W60:Z60)/B60)</f>
        <v/>
      </c>
      <c r="AH60" s="29" t="str">
        <f t="array" ref="AH60">IF(ISERROR(SUM(C60:D60)/B60),"",SUM(C60:D60)/B60)</f>
        <v/>
      </c>
      <c r="AI60" s="29" t="str">
        <f t="array" ref="AI60">IF(ISERROR(SUM(F60:I60)/B60),"",SUM(F60:I60)/B60)</f>
        <v/>
      </c>
      <c r="AJ60" s="29" t="str">
        <f t="array" ref="AJ60">IF(ISERROR(SUM(J60:L60)/B60),"",SUM(J60:L60)/B60)</f>
        <v/>
      </c>
      <c r="AK60" s="29" t="str">
        <f t="array" ref="AK60">IF(ISERROR(SUM(O60:V60)/B60),"",SUM(O60:V60)/B60)</f>
        <v/>
      </c>
      <c r="AL60" s="29" t="str">
        <f t="array" ref="AL60">IF(ISERROR(SUM(AA60)/B60),"",SUM(AA60)/B60)</f>
        <v/>
      </c>
      <c r="AM60" s="29" t="str">
        <f t="array" ref="AM60">IF(ISERROR(AB60/B60),"",AB60/B60)</f>
        <v/>
      </c>
      <c r="AN60" s="30"/>
      <c r="AO60" s="30"/>
    </row>
    <row r="61" spans="1:41" s="3" customFormat="1" ht="19.5" hidden="1" customHeight="1">
      <c r="A61" s="36">
        <v>13002</v>
      </c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28">
        <f t="shared" si="3"/>
        <v>0</v>
      </c>
      <c r="AD61" s="36">
        <f t="shared" si="5"/>
        <v>0</v>
      </c>
      <c r="AE61" s="29" t="str">
        <f t="array" ref="AE61">IF(ISERROR(SUM(C61:D61)/B61),"",SUM(C61:D61)/B61)</f>
        <v/>
      </c>
      <c r="AF61" s="29" t="str">
        <f t="array" ref="AF61">IF(ISERROR(AD61/B61),"",AD61/B61)</f>
        <v/>
      </c>
      <c r="AG61" s="29" t="str">
        <f t="array" ref="AG61">IF(ISERROR(SUM(M61:N61,E61,W61:Z61)/B61),"",SUM(M61:N61,E61,W61:Z61)/B61)</f>
        <v/>
      </c>
      <c r="AH61" s="29" t="str">
        <f t="array" ref="AH61">IF(ISERROR(SUM(C61:D61)/B61),"",SUM(C61:D61)/B61)</f>
        <v/>
      </c>
      <c r="AI61" s="29" t="str">
        <f t="array" ref="AI61">IF(ISERROR(SUM(F61:I61)/B61),"",SUM(F61:I61)/B61)</f>
        <v/>
      </c>
      <c r="AJ61" s="29" t="str">
        <f t="array" ref="AJ61">IF(ISERROR(SUM(J61:L61)/B61),"",SUM(J61:L61)/B61)</f>
        <v/>
      </c>
      <c r="AK61" s="29" t="str">
        <f t="array" ref="AK61">IF(ISERROR(SUM(O61:V61)/B61),"",SUM(O61:V61)/B61)</f>
        <v/>
      </c>
      <c r="AL61" s="29" t="str">
        <f t="array" ref="AL61">IF(ISERROR(SUM(AA61)/B61),"",SUM(AA61)/B61)</f>
        <v/>
      </c>
      <c r="AM61" s="29" t="str">
        <f t="array" ref="AM61">IF(ISERROR(AB61/B61),"",AB61/B61)</f>
        <v/>
      </c>
      <c r="AN61" s="30"/>
      <c r="AO61" s="30"/>
    </row>
    <row r="62" spans="1:41" ht="15.75">
      <c r="A62" s="16" t="s">
        <v>49</v>
      </c>
      <c r="B62" s="17">
        <f>SUM(B35:B61)</f>
        <v>2710</v>
      </c>
      <c r="C62" s="18">
        <f t="shared" ref="C62:AD62" si="6">SUM(C35:C61)</f>
        <v>0</v>
      </c>
      <c r="D62" s="18">
        <f t="shared" si="6"/>
        <v>0</v>
      </c>
      <c r="E62" s="18">
        <f t="shared" si="6"/>
        <v>0</v>
      </c>
      <c r="F62" s="18">
        <f t="shared" si="6"/>
        <v>0</v>
      </c>
      <c r="G62" s="18">
        <f t="shared" si="6"/>
        <v>0</v>
      </c>
      <c r="H62" s="18">
        <f t="shared" si="6"/>
        <v>0</v>
      </c>
      <c r="I62" s="18">
        <f t="shared" si="6"/>
        <v>0</v>
      </c>
      <c r="J62" s="18">
        <f t="shared" si="6"/>
        <v>0</v>
      </c>
      <c r="K62" s="18">
        <f t="shared" si="6"/>
        <v>0</v>
      </c>
      <c r="L62" s="17">
        <f t="shared" si="6"/>
        <v>0</v>
      </c>
      <c r="M62" s="17">
        <f t="shared" si="6"/>
        <v>0</v>
      </c>
      <c r="N62" s="17">
        <f t="shared" si="6"/>
        <v>0</v>
      </c>
      <c r="O62" s="17">
        <f t="shared" si="6"/>
        <v>0</v>
      </c>
      <c r="P62" s="17">
        <f t="shared" si="6"/>
        <v>0</v>
      </c>
      <c r="Q62" s="17">
        <f t="shared" si="6"/>
        <v>0</v>
      </c>
      <c r="R62" s="17">
        <f t="shared" si="6"/>
        <v>0</v>
      </c>
      <c r="S62" s="17">
        <f t="shared" si="6"/>
        <v>0</v>
      </c>
      <c r="T62" s="17">
        <f t="shared" si="6"/>
        <v>0</v>
      </c>
      <c r="U62" s="17">
        <f t="shared" si="6"/>
        <v>0</v>
      </c>
      <c r="V62" s="17">
        <f t="shared" si="6"/>
        <v>0</v>
      </c>
      <c r="W62" s="17">
        <f t="shared" si="6"/>
        <v>0</v>
      </c>
      <c r="X62" s="17">
        <f t="shared" si="6"/>
        <v>140</v>
      </c>
      <c r="Y62" s="17">
        <f t="shared" si="6"/>
        <v>0</v>
      </c>
      <c r="Z62" s="17">
        <f t="shared" si="6"/>
        <v>30</v>
      </c>
      <c r="AA62" s="17">
        <f t="shared" si="6"/>
        <v>0</v>
      </c>
      <c r="AB62" s="18">
        <f t="shared" si="6"/>
        <v>0</v>
      </c>
      <c r="AC62" s="28">
        <f t="shared" si="3"/>
        <v>0</v>
      </c>
      <c r="AD62" s="18">
        <f t="shared" si="6"/>
        <v>2710</v>
      </c>
      <c r="AE62" s="29">
        <f t="array" ref="AE62">IF(ISERROR(SUM(C62:D62)/B62),"",SUM(C62:D62)/B62)</f>
        <v>0</v>
      </c>
      <c r="AF62" s="29">
        <f t="array" ref="AF62">IF(ISERROR(AD62/B62),"",AD62/B62)</f>
        <v>1</v>
      </c>
      <c r="AG62" s="29">
        <f t="array" ref="AG62">IF(ISERROR(SUM(M62:N62,E62,W62:Z62)/B62),"",SUM(M62:N62,E62,W62:Z62)/B62)</f>
        <v>6.273062730627306E-2</v>
      </c>
      <c r="AH62" s="29">
        <f t="array" ref="AH62">IF(ISERROR(SUM(C62:D62)/B62),"",SUM(C62:D62)/B62)</f>
        <v>0</v>
      </c>
      <c r="AI62" s="29">
        <f t="array" ref="AI62">IF(ISERROR(SUM(F62:I62)/B62),"",SUM(F62:I62)/B62)</f>
        <v>0</v>
      </c>
      <c r="AJ62" s="29">
        <f t="array" ref="AJ62">IF(ISERROR(SUM(J62:L62)/B62),"",SUM(J62:L62)/B62)</f>
        <v>0</v>
      </c>
      <c r="AK62" s="29">
        <f t="array" ref="AK62">IF(ISERROR(SUM(O62:V62)/B62),"",SUM(O62:V62)/B62)</f>
        <v>0</v>
      </c>
      <c r="AL62" s="29">
        <f t="array" ref="AL62">IF(ISERROR(SUM(AA62)/B62),"",SUM(AA62)/B62)</f>
        <v>0</v>
      </c>
      <c r="AM62" s="29">
        <f t="array" ref="AM62">IF(ISERROR(AB62/B62),"",AB62/B62)</f>
        <v>0</v>
      </c>
      <c r="AN62" s="31"/>
      <c r="AO62" s="31"/>
    </row>
    <row r="63" spans="1:41" ht="15.75">
      <c r="A63" s="19" t="s">
        <v>50</v>
      </c>
      <c r="B63" s="20">
        <f>+B62+B34</f>
        <v>8620</v>
      </c>
      <c r="C63" s="20">
        <f>C62+C34</f>
        <v>0</v>
      </c>
      <c r="D63" s="20">
        <f>D62+D34</f>
        <v>0</v>
      </c>
      <c r="E63" s="20">
        <f t="shared" ref="E63:AD63" si="7">E62+E34</f>
        <v>0</v>
      </c>
      <c r="F63" s="20">
        <f t="shared" si="7"/>
        <v>0</v>
      </c>
      <c r="G63" s="20">
        <f t="shared" si="7"/>
        <v>0</v>
      </c>
      <c r="H63" s="20">
        <f t="shared" si="7"/>
        <v>0</v>
      </c>
      <c r="I63" s="20">
        <f t="shared" si="7"/>
        <v>0</v>
      </c>
      <c r="J63" s="20">
        <f t="shared" si="7"/>
        <v>0</v>
      </c>
      <c r="K63" s="20">
        <f t="shared" si="7"/>
        <v>0</v>
      </c>
      <c r="L63" s="20">
        <f t="shared" si="7"/>
        <v>0</v>
      </c>
      <c r="M63" s="20">
        <f t="shared" si="7"/>
        <v>0</v>
      </c>
      <c r="N63" s="20">
        <f t="shared" si="7"/>
        <v>0</v>
      </c>
      <c r="O63" s="20">
        <f t="shared" si="7"/>
        <v>0</v>
      </c>
      <c r="P63" s="20">
        <f t="shared" si="7"/>
        <v>0</v>
      </c>
      <c r="Q63" s="20">
        <f t="shared" si="7"/>
        <v>0</v>
      </c>
      <c r="R63" s="20">
        <f t="shared" si="7"/>
        <v>0</v>
      </c>
      <c r="S63" s="20">
        <f t="shared" si="7"/>
        <v>0</v>
      </c>
      <c r="T63" s="20">
        <f t="shared" si="7"/>
        <v>0</v>
      </c>
      <c r="U63" s="20">
        <f t="shared" si="7"/>
        <v>0</v>
      </c>
      <c r="V63" s="20">
        <f t="shared" si="7"/>
        <v>0</v>
      </c>
      <c r="W63" s="20">
        <f t="shared" si="7"/>
        <v>0</v>
      </c>
      <c r="X63" s="20">
        <f t="shared" si="7"/>
        <v>590</v>
      </c>
      <c r="Y63" s="20">
        <f t="shared" si="7"/>
        <v>0</v>
      </c>
      <c r="Z63" s="20">
        <f t="shared" si="7"/>
        <v>3030</v>
      </c>
      <c r="AA63" s="20">
        <f t="shared" si="7"/>
        <v>0</v>
      </c>
      <c r="AB63" s="20">
        <f t="shared" si="7"/>
        <v>0</v>
      </c>
      <c r="AC63" s="28">
        <f t="shared" si="3"/>
        <v>0</v>
      </c>
      <c r="AD63" s="20">
        <f t="shared" si="7"/>
        <v>8620</v>
      </c>
      <c r="AE63" s="29">
        <f t="array" ref="AE63">IF(ISERROR(SUM(C63:D63)/B63),"",SUM(C63:D63)/B63)</f>
        <v>0</v>
      </c>
      <c r="AF63" s="29">
        <f t="array" ref="AF63">IF(ISERROR(AD63/B63),"",AD63/B63)</f>
        <v>1</v>
      </c>
      <c r="AG63" s="29">
        <f t="array" ref="AG63">IF(ISERROR(SUM(M63:N63,E63,W63:Z63)/B63),"",SUM(M63:N63,E63,W63:Z63)/B63)</f>
        <v>0.41995359628770301</v>
      </c>
      <c r="AH63" s="29">
        <f t="array" ref="AH63">IF(ISERROR(SUM(C63:D63)/B63),"",SUM(C63:D63)/B63)</f>
        <v>0</v>
      </c>
      <c r="AI63" s="29">
        <f t="array" ref="AI63">IF(ISERROR(SUM(F63:I63)/B63),"",SUM(F63:I63)/B63)</f>
        <v>0</v>
      </c>
      <c r="AJ63" s="29">
        <f t="array" ref="AJ63">IF(ISERROR(SUM(J63:L63)/B63),"",SUM(J63:L63)/B63)</f>
        <v>0</v>
      </c>
      <c r="AK63" s="29">
        <f t="array" ref="AK63">IF(ISERROR(SUM(O63:V63)/B63),"",SUM(O63:V63)/B63)</f>
        <v>0</v>
      </c>
      <c r="AL63" s="29">
        <f t="array" ref="AL63">IF(ISERROR(SUM(AA63)/B63),"",SUM(AA63)/B63)</f>
        <v>0</v>
      </c>
      <c r="AM63" s="29">
        <f t="array" ref="AM63">IF(ISERROR(AB63/B63),"",AB63/B63)</f>
        <v>0</v>
      </c>
      <c r="AN63" s="31"/>
      <c r="AO63" s="31"/>
    </row>
    <row r="64" spans="1:41" ht="43.5" customHeight="1">
      <c r="A64" s="87" t="s">
        <v>51</v>
      </c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  <c r="AE64" s="88"/>
      <c r="AF64" s="88"/>
      <c r="AG64" s="88"/>
      <c r="AH64" s="88"/>
      <c r="AI64" s="88"/>
      <c r="AJ64" s="88"/>
      <c r="AK64" s="88"/>
      <c r="AL64" s="88"/>
      <c r="AM64" s="89"/>
      <c r="AN64" s="31"/>
      <c r="AO64" s="31"/>
    </row>
    <row r="65" spans="1:41" ht="43.5" customHeight="1">
      <c r="A65" s="90"/>
      <c r="B65" s="91"/>
      <c r="C65" s="91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  <c r="AC65" s="91"/>
      <c r="AD65" s="91"/>
      <c r="AE65" s="91"/>
      <c r="AF65" s="91"/>
      <c r="AG65" s="91"/>
      <c r="AH65" s="91"/>
      <c r="AI65" s="91"/>
      <c r="AJ65" s="91"/>
      <c r="AK65" s="91"/>
      <c r="AL65" s="91"/>
      <c r="AM65" s="92"/>
      <c r="AN65" s="31"/>
      <c r="AO65" s="31"/>
    </row>
    <row r="66" spans="1:41" ht="43.5" customHeight="1">
      <c r="A66" s="93"/>
      <c r="B66" s="94"/>
      <c r="C66" s="94"/>
      <c r="D66" s="94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  <c r="P66" s="94"/>
      <c r="Q66" s="94"/>
      <c r="R66" s="94"/>
      <c r="S66" s="94"/>
      <c r="T66" s="94"/>
      <c r="U66" s="94"/>
      <c r="V66" s="94"/>
      <c r="W66" s="94"/>
      <c r="X66" s="94"/>
      <c r="Y66" s="94"/>
      <c r="Z66" s="94"/>
      <c r="AA66" s="94"/>
      <c r="AB66" s="94"/>
      <c r="AC66" s="94"/>
      <c r="AD66" s="94"/>
      <c r="AE66" s="94"/>
      <c r="AF66" s="94"/>
      <c r="AG66" s="94"/>
      <c r="AH66" s="94"/>
      <c r="AI66" s="94"/>
      <c r="AJ66" s="94"/>
      <c r="AK66" s="94"/>
      <c r="AL66" s="94"/>
      <c r="AM66" s="95"/>
      <c r="AN66" s="31"/>
      <c r="AO66" s="31"/>
    </row>
    <row r="68" spans="1:41" ht="17.25">
      <c r="B68" s="32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4"/>
      <c r="N68" s="34"/>
      <c r="O68" s="34"/>
      <c r="P68" s="34"/>
      <c r="Q68" s="34"/>
      <c r="R68" s="34"/>
      <c r="S68" s="35"/>
      <c r="T68" s="35"/>
      <c r="U68" s="35"/>
      <c r="V68" s="35"/>
      <c r="AM68" s="32" t="s">
        <v>52</v>
      </c>
    </row>
    <row r="69" spans="1:41" ht="17.25">
      <c r="A69" s="32"/>
      <c r="B69" s="32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4"/>
      <c r="N69" s="34"/>
      <c r="O69" s="34"/>
      <c r="P69" s="34"/>
      <c r="Q69" s="34"/>
      <c r="R69" s="34"/>
      <c r="S69" s="35"/>
      <c r="T69" s="35"/>
      <c r="U69" s="35"/>
      <c r="V69" s="35"/>
    </row>
  </sheetData>
  <mergeCells count="29">
    <mergeCell ref="M4:V4"/>
    <mergeCell ref="W4:AA5"/>
    <mergeCell ref="AB4:AB6"/>
    <mergeCell ref="A2:AO2"/>
    <mergeCell ref="A3:A6"/>
    <mergeCell ref="B3:AC3"/>
    <mergeCell ref="AD3:AD6"/>
    <mergeCell ref="AE3:AE6"/>
    <mergeCell ref="AF3:AF6"/>
    <mergeCell ref="AG3:AM4"/>
    <mergeCell ref="AN3:AN6"/>
    <mergeCell ref="AO3:AO6"/>
    <mergeCell ref="B4:B6"/>
    <mergeCell ref="A64:AM66"/>
    <mergeCell ref="AH5:AH6"/>
    <mergeCell ref="AI5:AI6"/>
    <mergeCell ref="AJ5:AJ6"/>
    <mergeCell ref="AK5:AK6"/>
    <mergeCell ref="AL5:AL6"/>
    <mergeCell ref="AM5:AM6"/>
    <mergeCell ref="AC4:AC6"/>
    <mergeCell ref="F5:H5"/>
    <mergeCell ref="J5:L5"/>
    <mergeCell ref="M5:P5"/>
    <mergeCell ref="Q5:V5"/>
    <mergeCell ref="AG5:AG6"/>
    <mergeCell ref="C4:E5"/>
    <mergeCell ref="F4:I4"/>
    <mergeCell ref="J4:L4"/>
  </mergeCells>
  <phoneticPr fontId="24" type="noConversion"/>
  <pageMargins left="0.69930555555555596" right="0.69930555555555596" top="0.75" bottom="0.75" header="0.3" footer="0.3"/>
  <pageSetup paperSize="9" orientation="portrait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O69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I34" sqref="I34"/>
    </sheetView>
  </sheetViews>
  <sheetFormatPr defaultColWidth="9" defaultRowHeight="13.5"/>
  <cols>
    <col min="1" max="1" width="7.25" style="4" customWidth="1"/>
    <col min="2" max="2" width="9.5" style="4" customWidth="1"/>
    <col min="3" max="3" width="9.75" style="4" customWidth="1"/>
    <col min="4" max="5" width="9.25" style="4" customWidth="1"/>
    <col min="6" max="11" width="8.625" style="4" customWidth="1"/>
    <col min="12" max="12" width="7.25" style="4" customWidth="1"/>
    <col min="13" max="26" width="7.25" style="5" customWidth="1"/>
    <col min="27" max="29" width="7.25" style="4" customWidth="1"/>
    <col min="30" max="30" width="9" style="4"/>
    <col min="31" max="31" width="9.625" style="4" customWidth="1"/>
    <col min="32" max="32" width="10.625" style="4" customWidth="1"/>
    <col min="33" max="33" width="9.625" style="4" customWidth="1"/>
    <col min="34" max="39" width="9" style="4"/>
    <col min="40" max="40" width="16.75" style="4" customWidth="1"/>
    <col min="41" max="41" width="17.75" style="4" customWidth="1"/>
    <col min="42" max="16384" width="9" style="4"/>
  </cols>
  <sheetData>
    <row r="1" spans="1:41" s="1" customFormat="1" ht="23.25" customHeight="1">
      <c r="A1" s="6"/>
      <c r="B1" s="7" t="s">
        <v>0</v>
      </c>
      <c r="C1" s="8"/>
      <c r="D1" s="9"/>
      <c r="E1" s="9"/>
      <c r="F1" s="10"/>
    </row>
    <row r="2" spans="1:41" ht="27" customHeight="1">
      <c r="A2" s="68" t="s">
        <v>1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</row>
    <row r="3" spans="1:41" s="2" customFormat="1" ht="17.25" customHeight="1">
      <c r="A3" s="69" t="s">
        <v>2</v>
      </c>
      <c r="B3" s="72" t="s">
        <v>3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4"/>
      <c r="AD3" s="75" t="s">
        <v>4</v>
      </c>
      <c r="AE3" s="78" t="s">
        <v>5</v>
      </c>
      <c r="AF3" s="78" t="s">
        <v>6</v>
      </c>
      <c r="AG3" s="81" t="s">
        <v>7</v>
      </c>
      <c r="AH3" s="81"/>
      <c r="AI3" s="81"/>
      <c r="AJ3" s="81"/>
      <c r="AK3" s="81"/>
      <c r="AL3" s="81"/>
      <c r="AM3" s="81"/>
      <c r="AN3" s="82" t="s">
        <v>8</v>
      </c>
      <c r="AO3" s="83" t="s">
        <v>9</v>
      </c>
    </row>
    <row r="4" spans="1:41" s="2" customFormat="1" ht="17.25" customHeight="1">
      <c r="A4" s="70"/>
      <c r="B4" s="84" t="s">
        <v>10</v>
      </c>
      <c r="C4" s="61" t="s">
        <v>11</v>
      </c>
      <c r="D4" s="62"/>
      <c r="E4" s="63"/>
      <c r="F4" s="104" t="s">
        <v>12</v>
      </c>
      <c r="G4" s="105"/>
      <c r="H4" s="105"/>
      <c r="I4" s="105"/>
      <c r="J4" s="106" t="s">
        <v>13</v>
      </c>
      <c r="K4" s="106"/>
      <c r="L4" s="106"/>
      <c r="M4" s="58" t="s">
        <v>14</v>
      </c>
      <c r="N4" s="59"/>
      <c r="O4" s="59"/>
      <c r="P4" s="59"/>
      <c r="Q4" s="59"/>
      <c r="R4" s="59"/>
      <c r="S4" s="59"/>
      <c r="T4" s="59"/>
      <c r="U4" s="59"/>
      <c r="V4" s="60"/>
      <c r="W4" s="61" t="s">
        <v>15</v>
      </c>
      <c r="X4" s="62"/>
      <c r="Y4" s="62"/>
      <c r="Z4" s="62"/>
      <c r="AA4" s="63"/>
      <c r="AB4" s="67" t="s">
        <v>16</v>
      </c>
      <c r="AC4" s="101" t="s">
        <v>7</v>
      </c>
      <c r="AD4" s="76"/>
      <c r="AE4" s="79"/>
      <c r="AF4" s="79"/>
      <c r="AG4" s="81"/>
      <c r="AH4" s="81"/>
      <c r="AI4" s="81"/>
      <c r="AJ4" s="81"/>
      <c r="AK4" s="81"/>
      <c r="AL4" s="81"/>
      <c r="AM4" s="81"/>
      <c r="AN4" s="82"/>
      <c r="AO4" s="83"/>
    </row>
    <row r="5" spans="1:41" s="2" customFormat="1" ht="18.75" customHeight="1">
      <c r="A5" s="70"/>
      <c r="B5" s="85"/>
      <c r="C5" s="64"/>
      <c r="D5" s="65"/>
      <c r="E5" s="66"/>
      <c r="F5" s="104" t="s">
        <v>17</v>
      </c>
      <c r="G5" s="105"/>
      <c r="H5" s="105"/>
      <c r="I5" s="42" t="s">
        <v>18</v>
      </c>
      <c r="J5" s="106" t="s">
        <v>19</v>
      </c>
      <c r="K5" s="106"/>
      <c r="L5" s="106"/>
      <c r="M5" s="58" t="s">
        <v>20</v>
      </c>
      <c r="N5" s="59"/>
      <c r="O5" s="59"/>
      <c r="P5" s="60"/>
      <c r="Q5" s="58" t="s">
        <v>21</v>
      </c>
      <c r="R5" s="59"/>
      <c r="S5" s="59"/>
      <c r="T5" s="59"/>
      <c r="U5" s="59"/>
      <c r="V5" s="60"/>
      <c r="W5" s="64"/>
      <c r="X5" s="65"/>
      <c r="Y5" s="65"/>
      <c r="Z5" s="65"/>
      <c r="AA5" s="66"/>
      <c r="AB5" s="67"/>
      <c r="AC5" s="102"/>
      <c r="AD5" s="76"/>
      <c r="AE5" s="79"/>
      <c r="AF5" s="79"/>
      <c r="AG5" s="100" t="s">
        <v>22</v>
      </c>
      <c r="AH5" s="96" t="s">
        <v>11</v>
      </c>
      <c r="AI5" s="97" t="s">
        <v>23</v>
      </c>
      <c r="AJ5" s="97" t="s">
        <v>24</v>
      </c>
      <c r="AK5" s="98" t="s">
        <v>21</v>
      </c>
      <c r="AL5" s="99" t="s">
        <v>15</v>
      </c>
      <c r="AM5" s="100" t="s">
        <v>16</v>
      </c>
      <c r="AN5" s="82"/>
      <c r="AO5" s="83"/>
    </row>
    <row r="6" spans="1:41" s="3" customFormat="1" ht="48" customHeight="1">
      <c r="A6" s="71"/>
      <c r="B6" s="86"/>
      <c r="C6" s="11" t="s">
        <v>25</v>
      </c>
      <c r="D6" s="11" t="s">
        <v>26</v>
      </c>
      <c r="E6" s="12" t="s">
        <v>27</v>
      </c>
      <c r="F6" s="13" t="s">
        <v>28</v>
      </c>
      <c r="G6" s="14" t="s">
        <v>29</v>
      </c>
      <c r="H6" s="15" t="s">
        <v>30</v>
      </c>
      <c r="I6" s="21" t="s">
        <v>31</v>
      </c>
      <c r="J6" s="22" t="s">
        <v>32</v>
      </c>
      <c r="K6" s="22" t="s">
        <v>33</v>
      </c>
      <c r="L6" s="22" t="s">
        <v>16</v>
      </c>
      <c r="M6" s="23" t="s">
        <v>34</v>
      </c>
      <c r="N6" s="24" t="s">
        <v>35</v>
      </c>
      <c r="O6" s="24" t="s">
        <v>36</v>
      </c>
      <c r="P6" s="24" t="s">
        <v>37</v>
      </c>
      <c r="Q6" s="25" t="s">
        <v>38</v>
      </c>
      <c r="R6" s="25" t="s">
        <v>39</v>
      </c>
      <c r="S6" s="25" t="s">
        <v>40</v>
      </c>
      <c r="T6" s="25" t="s">
        <v>41</v>
      </c>
      <c r="U6" s="25" t="s">
        <v>42</v>
      </c>
      <c r="V6" s="25" t="s">
        <v>16</v>
      </c>
      <c r="W6" s="24" t="s">
        <v>43</v>
      </c>
      <c r="X6" s="24" t="s">
        <v>44</v>
      </c>
      <c r="Y6" s="26" t="s">
        <v>45</v>
      </c>
      <c r="Z6" s="26" t="s">
        <v>46</v>
      </c>
      <c r="AA6" s="27" t="s">
        <v>47</v>
      </c>
      <c r="AB6" s="67"/>
      <c r="AC6" s="103"/>
      <c r="AD6" s="77"/>
      <c r="AE6" s="80"/>
      <c r="AF6" s="80"/>
      <c r="AG6" s="100"/>
      <c r="AH6" s="96"/>
      <c r="AI6" s="97"/>
      <c r="AJ6" s="97"/>
      <c r="AK6" s="98"/>
      <c r="AL6" s="99"/>
      <c r="AM6" s="100"/>
      <c r="AN6" s="82"/>
      <c r="AO6" s="83"/>
    </row>
    <row r="7" spans="1:41" s="3" customFormat="1" ht="20.25" hidden="1" customHeight="1">
      <c r="A7" s="36">
        <v>2501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28">
        <f>SUM(C7:D7,F7:L7,O7:V7,AA7:AB7)</f>
        <v>0</v>
      </c>
      <c r="AD7" s="36">
        <f t="shared" ref="AD7:AD33" si="0">B7+N7+M7-AC7</f>
        <v>0</v>
      </c>
      <c r="AE7" s="29" t="str">
        <f t="array" ref="AE7">IF(ISERROR(SUM(C7:D7)/B7),"",SUM(C7:D7)/B7)</f>
        <v/>
      </c>
      <c r="AF7" s="29" t="str">
        <f t="array" ref="AF7">IF(ISERROR(AD7/B7),"",AD7/B7)</f>
        <v/>
      </c>
      <c r="AG7" s="29" t="str">
        <f t="array" ref="AG7">IF(ISERROR(SUM(M7:N7,E7,W7:Z7)/B7),"",SUM(M7:N7,E7,W7:Z7)/B7)</f>
        <v/>
      </c>
      <c r="AH7" s="29" t="str">
        <f t="array" ref="AH7">IF(ISERROR(SUM(C7:D7)/B7),"",SUM(C7:D7)/B7)</f>
        <v/>
      </c>
      <c r="AI7" s="29" t="str">
        <f t="array" ref="AI7">IF(ISERROR(SUM(F7:I7)/B7),"",SUM(F7:I7)/B7)</f>
        <v/>
      </c>
      <c r="AJ7" s="29" t="str">
        <f t="array" ref="AJ7">IF(ISERROR(SUM(J7:L7)/B7),"",SUM(J7:L7)/B7)</f>
        <v/>
      </c>
      <c r="AK7" s="29" t="str">
        <f t="array" ref="AK7">IF(ISERROR(SUM(O7:V7)/B7),"",SUM(O7:V7)/B7)</f>
        <v/>
      </c>
      <c r="AL7" s="29" t="str">
        <f t="array" ref="AL7">IF(ISERROR(SUM(AA7)/B7),"",SUM(AA7)/B7)</f>
        <v/>
      </c>
      <c r="AM7" s="29" t="str">
        <f t="array" ref="AM7">IF(ISERROR(AB7/B7),"",AB7/B7)</f>
        <v/>
      </c>
      <c r="AN7" s="30"/>
      <c r="AO7" s="30"/>
    </row>
    <row r="8" spans="1:41" s="3" customFormat="1" ht="20.25" hidden="1" customHeight="1">
      <c r="A8" s="36">
        <v>2502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28">
        <f t="shared" ref="AC8:AC63" si="1">SUM(C8:D8,F8:L8,O8:V8,AA8:AB8)</f>
        <v>0</v>
      </c>
      <c r="AD8" s="36">
        <f t="shared" si="0"/>
        <v>0</v>
      </c>
      <c r="AE8" s="29" t="str">
        <f t="array" ref="AE8">IF(ISERROR(SUM(C8:D8)/B8),"",SUM(C8:D8)/B8)</f>
        <v/>
      </c>
      <c r="AF8" s="29" t="str">
        <f t="array" ref="AF8">IF(ISERROR(AD8/B8),"",AD8/B8)</f>
        <v/>
      </c>
      <c r="AG8" s="29" t="str">
        <f t="array" ref="AG8">IF(ISERROR(SUM(M8:N8,E8,W8:Z8)/B8),"",SUM(M8:N8,E8,W8:Z8)/B8)</f>
        <v/>
      </c>
      <c r="AH8" s="29" t="str">
        <f t="array" ref="AH8">IF(ISERROR(SUM(C8:D8)/B8),"",SUM(C8:D8)/B8)</f>
        <v/>
      </c>
      <c r="AI8" s="29" t="str">
        <f t="array" ref="AI8">IF(ISERROR(SUM(F8:I8)/B8),"",SUM(F8:I8)/B8)</f>
        <v/>
      </c>
      <c r="AJ8" s="29" t="str">
        <f t="array" ref="AJ8">IF(ISERROR(SUM(J8:L8)/B8),"",SUM(J8:L8)/B8)</f>
        <v/>
      </c>
      <c r="AK8" s="29" t="str">
        <f t="array" ref="AK8">IF(ISERROR(SUM(O8:V8)/B8),"",SUM(O8:V8)/B8)</f>
        <v/>
      </c>
      <c r="AL8" s="29" t="str">
        <f t="array" ref="AL8">IF(ISERROR(SUM(AA8)/B8),"",SUM(AA8)/B8)</f>
        <v/>
      </c>
      <c r="AM8" s="29" t="str">
        <f t="array" ref="AM8">IF(ISERROR(AB8/B8),"",AB8/B8)</f>
        <v/>
      </c>
      <c r="AN8" s="30"/>
      <c r="AO8" s="30"/>
    </row>
    <row r="9" spans="1:41" s="3" customFormat="1" ht="20.25" hidden="1" customHeight="1">
      <c r="A9" s="36">
        <v>2503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28">
        <f t="shared" si="1"/>
        <v>0</v>
      </c>
      <c r="AD9" s="36">
        <f t="shared" si="0"/>
        <v>0</v>
      </c>
      <c r="AE9" s="29" t="str">
        <f t="array" ref="AE9">IF(ISERROR(SUM(C9:D9)/B9),"",SUM(C9:D9)/B9)</f>
        <v/>
      </c>
      <c r="AF9" s="29" t="str">
        <f t="array" ref="AF9">IF(ISERROR(AD9/B9),"",AD9/B9)</f>
        <v/>
      </c>
      <c r="AG9" s="29" t="str">
        <f t="array" ref="AG9">IF(ISERROR(SUM(M9:N9,E9,W9:Z9)/B9),"",SUM(M9:N9,E9,W9:Z9)/B9)</f>
        <v/>
      </c>
      <c r="AH9" s="29" t="str">
        <f t="array" ref="AH9">IF(ISERROR(SUM(C9:D9)/B9),"",SUM(C9:D9)/B9)</f>
        <v/>
      </c>
      <c r="AI9" s="29" t="str">
        <f t="array" ref="AI9">IF(ISERROR(SUM(F9:I9)/B9),"",SUM(F9:I9)/B9)</f>
        <v/>
      </c>
      <c r="AJ9" s="29" t="str">
        <f t="array" ref="AJ9">IF(ISERROR(SUM(J9:L9)/B9),"",SUM(J9:L9)/B9)</f>
        <v/>
      </c>
      <c r="AK9" s="29" t="str">
        <f t="array" ref="AK9">IF(ISERROR(SUM(O9:V9)/B9),"",SUM(O9:V9)/B9)</f>
        <v/>
      </c>
      <c r="AL9" s="29" t="str">
        <f t="array" ref="AL9">IF(ISERROR(SUM(AA9)/B9),"",SUM(AA9)/B9)</f>
        <v/>
      </c>
      <c r="AM9" s="29" t="str">
        <f t="array" ref="AM9">IF(ISERROR(AB9/B9),"",AB9/B9)</f>
        <v/>
      </c>
      <c r="AN9" s="30"/>
      <c r="AO9" s="30"/>
    </row>
    <row r="10" spans="1:41" s="3" customFormat="1" ht="20.25" hidden="1" customHeight="1">
      <c r="A10" s="36">
        <v>2504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28">
        <f t="shared" si="1"/>
        <v>0</v>
      </c>
      <c r="AD10" s="36">
        <f t="shared" si="0"/>
        <v>0</v>
      </c>
      <c r="AE10" s="29" t="str">
        <f t="array" ref="AE10">IF(ISERROR(SUM(C10:D10)/B10),"",SUM(C10:D10)/B10)</f>
        <v/>
      </c>
      <c r="AF10" s="29" t="str">
        <f t="array" ref="AF10">IF(ISERROR(AD10/B10),"",AD10/B10)</f>
        <v/>
      </c>
      <c r="AG10" s="29" t="str">
        <f t="array" ref="AG10">IF(ISERROR(SUM(M10:N10,E10,W10:Z10)/B10),"",SUM(M10:N10,E10,W10:Z10)/B10)</f>
        <v/>
      </c>
      <c r="AH10" s="29" t="str">
        <f t="array" ref="AH10">IF(ISERROR(SUM(C10:D10)/B10),"",SUM(C10:D10)/B10)</f>
        <v/>
      </c>
      <c r="AI10" s="29" t="str">
        <f t="array" ref="AI10">IF(ISERROR(SUM(F10:I10)/B10),"",SUM(F10:I10)/B10)</f>
        <v/>
      </c>
      <c r="AJ10" s="29" t="str">
        <f t="array" ref="AJ10">IF(ISERROR(SUM(J10:L10)/B10),"",SUM(J10:L10)/B10)</f>
        <v/>
      </c>
      <c r="AK10" s="29" t="str">
        <f t="array" ref="AK10">IF(ISERROR(SUM(O10:V10)/B10),"",SUM(O10:V10)/B10)</f>
        <v/>
      </c>
      <c r="AL10" s="29" t="str">
        <f t="array" ref="AL10">IF(ISERROR(SUM(AA10)/B10),"",SUM(AA10)/B10)</f>
        <v/>
      </c>
      <c r="AM10" s="29" t="str">
        <f t="array" ref="AM10">IF(ISERROR(AB10/B10),"",AB10/B10)</f>
        <v/>
      </c>
      <c r="AN10" s="30"/>
      <c r="AO10" s="30"/>
    </row>
    <row r="11" spans="1:41" s="3" customFormat="1" ht="20.25" hidden="1" customHeight="1">
      <c r="A11" s="36">
        <v>2505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28">
        <f t="shared" si="1"/>
        <v>0</v>
      </c>
      <c r="AD11" s="36">
        <f t="shared" si="0"/>
        <v>0</v>
      </c>
      <c r="AE11" s="29" t="str">
        <f t="array" ref="AE11">IF(ISERROR(SUM(C11:D11)/B11),"",SUM(C11:D11)/B11)</f>
        <v/>
      </c>
      <c r="AF11" s="29" t="str">
        <f t="array" ref="AF11">IF(ISERROR(AD11/B11),"",AD11/B11)</f>
        <v/>
      </c>
      <c r="AG11" s="29" t="str">
        <f t="array" ref="AG11">IF(ISERROR(SUM(M11:N11,E11,W11:Z11)/B11),"",SUM(M11:N11,E11,W11:Z11)/B11)</f>
        <v/>
      </c>
      <c r="AH11" s="29" t="str">
        <f t="array" ref="AH11">IF(ISERROR(SUM(C11:D11)/B11),"",SUM(C11:D11)/B11)</f>
        <v/>
      </c>
      <c r="AI11" s="29" t="str">
        <f t="array" ref="AI11">IF(ISERROR(SUM(F11:I11)/B11),"",SUM(F11:I11)/B11)</f>
        <v/>
      </c>
      <c r="AJ11" s="29" t="str">
        <f t="array" ref="AJ11">IF(ISERROR(SUM(J11:L11)/B11),"",SUM(J11:L11)/B11)</f>
        <v/>
      </c>
      <c r="AK11" s="29" t="str">
        <f t="array" ref="AK11">IF(ISERROR(SUM(O11:V11)/B11),"",SUM(O11:V11)/B11)</f>
        <v/>
      </c>
      <c r="AL11" s="29" t="str">
        <f t="array" ref="AL11">IF(ISERROR(SUM(AA11)/B11),"",SUM(AA11)/B11)</f>
        <v/>
      </c>
      <c r="AM11" s="29" t="str">
        <f t="array" ref="AM11">IF(ISERROR(AB11/B11),"",AB11/B11)</f>
        <v/>
      </c>
      <c r="AN11" s="30"/>
      <c r="AO11" s="30"/>
    </row>
    <row r="12" spans="1:41" s="3" customFormat="1" ht="20.25" hidden="1" customHeight="1">
      <c r="A12" s="36">
        <v>2506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28">
        <f t="shared" si="1"/>
        <v>0</v>
      </c>
      <c r="AD12" s="36">
        <f t="shared" si="0"/>
        <v>0</v>
      </c>
      <c r="AE12" s="29" t="str">
        <f t="array" ref="AE12">IF(ISERROR(SUM(C12:D12)/B12),"",SUM(C12:D12)/B12)</f>
        <v/>
      </c>
      <c r="AF12" s="29" t="str">
        <f t="array" ref="AF12">IF(ISERROR(AD12/B12),"",AD12/B12)</f>
        <v/>
      </c>
      <c r="AG12" s="29" t="str">
        <f t="array" ref="AG12">IF(ISERROR(SUM(M12:N12,E12,W12:Z12)/B12),"",SUM(M12:N12,E12,W12:Z12)/B12)</f>
        <v/>
      </c>
      <c r="AH12" s="29" t="str">
        <f t="array" ref="AH12">IF(ISERROR(SUM(C12:D12)/B12),"",SUM(C12:D12)/B12)</f>
        <v/>
      </c>
      <c r="AI12" s="29" t="str">
        <f t="array" ref="AI12">IF(ISERROR(SUM(F12:I12)/B12),"",SUM(F12:I12)/B12)</f>
        <v/>
      </c>
      <c r="AJ12" s="29" t="str">
        <f t="array" ref="AJ12">IF(ISERROR(SUM(J12:L12)/B12),"",SUM(J12:L12)/B12)</f>
        <v/>
      </c>
      <c r="AK12" s="29" t="str">
        <f t="array" ref="AK12">IF(ISERROR(SUM(O12:V12)/B12),"",SUM(O12:V12)/B12)</f>
        <v/>
      </c>
      <c r="AL12" s="29" t="str">
        <f t="array" ref="AL12">IF(ISERROR(SUM(AA12)/B12),"",SUM(AA12)/B12)</f>
        <v/>
      </c>
      <c r="AM12" s="29" t="str">
        <f t="array" ref="AM12">IF(ISERROR(AB12/B12),"",AB12/B12)</f>
        <v/>
      </c>
      <c r="AN12" s="30"/>
      <c r="AO12" s="30"/>
    </row>
    <row r="13" spans="1:41" s="3" customFormat="1" ht="20.25" hidden="1" customHeight="1">
      <c r="A13" s="36">
        <v>2507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28">
        <f t="shared" si="1"/>
        <v>0</v>
      </c>
      <c r="AD13" s="36">
        <f t="shared" si="0"/>
        <v>0</v>
      </c>
      <c r="AE13" s="29" t="str">
        <f t="array" ref="AE13">IF(ISERROR(SUM(C13:D13)/B13),"",SUM(C13:D13)/B13)</f>
        <v/>
      </c>
      <c r="AF13" s="29" t="str">
        <f t="array" ref="AF13">IF(ISERROR(AD13/B13),"",AD13/B13)</f>
        <v/>
      </c>
      <c r="AG13" s="29" t="str">
        <f t="array" ref="AG13">IF(ISERROR(SUM(M13:N13,E13,W13:Z13)/B13),"",SUM(M13:N13,E13,W13:Z13)/B13)</f>
        <v/>
      </c>
      <c r="AH13" s="29" t="str">
        <f t="array" ref="AH13">IF(ISERROR(SUM(C13:D13)/B13),"",SUM(C13:D13)/B13)</f>
        <v/>
      </c>
      <c r="AI13" s="29" t="str">
        <f t="array" ref="AI13">IF(ISERROR(SUM(F13:I13)/B13),"",SUM(F13:I13)/B13)</f>
        <v/>
      </c>
      <c r="AJ13" s="29" t="str">
        <f t="array" ref="AJ13">IF(ISERROR(SUM(J13:L13)/B13),"",SUM(J13:L13)/B13)</f>
        <v/>
      </c>
      <c r="AK13" s="29" t="str">
        <f t="array" ref="AK13">IF(ISERROR(SUM(O13:V13)/B13),"",SUM(O13:V13)/B13)</f>
        <v/>
      </c>
      <c r="AL13" s="29" t="str">
        <f t="array" ref="AL13">IF(ISERROR(SUM(AA13)/B13),"",SUM(AA13)/B13)</f>
        <v/>
      </c>
      <c r="AM13" s="29" t="str">
        <f t="array" ref="AM13">IF(ISERROR(AB13/B13),"",AB13/B13)</f>
        <v/>
      </c>
      <c r="AN13" s="30"/>
      <c r="AO13" s="30"/>
    </row>
    <row r="14" spans="1:41" s="3" customFormat="1" ht="20.25" hidden="1" customHeight="1">
      <c r="A14" s="36">
        <v>2508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28">
        <f t="shared" si="1"/>
        <v>0</v>
      </c>
      <c r="AD14" s="36">
        <f t="shared" si="0"/>
        <v>0</v>
      </c>
      <c r="AE14" s="29" t="str">
        <f t="array" ref="AE14">IF(ISERROR(SUM(C14:D14)/B14),"",SUM(C14:D14)/B14)</f>
        <v/>
      </c>
      <c r="AF14" s="29" t="str">
        <f t="array" ref="AF14">IF(ISERROR(AD14/B14),"",AD14/B14)</f>
        <v/>
      </c>
      <c r="AG14" s="29" t="str">
        <f t="array" ref="AG14">IF(ISERROR(SUM(M14:N14,E14,W14:Z14)/B14),"",SUM(M14:N14,E14,W14:Z14)/B14)</f>
        <v/>
      </c>
      <c r="AH14" s="29" t="str">
        <f t="array" ref="AH14">IF(ISERROR(SUM(C14:D14)/B14),"",SUM(C14:D14)/B14)</f>
        <v/>
      </c>
      <c r="AI14" s="29" t="str">
        <f t="array" ref="AI14">IF(ISERROR(SUM(F14:I14)/B14),"",SUM(F14:I14)/B14)</f>
        <v/>
      </c>
      <c r="AJ14" s="29" t="str">
        <f t="array" ref="AJ14">IF(ISERROR(SUM(J14:L14)/B14),"",SUM(J14:L14)/B14)</f>
        <v/>
      </c>
      <c r="AK14" s="29" t="str">
        <f t="array" ref="AK14">IF(ISERROR(SUM(O14:V14)/B14),"",SUM(O14:V14)/B14)</f>
        <v/>
      </c>
      <c r="AL14" s="29" t="str">
        <f t="array" ref="AL14">IF(ISERROR(SUM(AA14)/B14),"",SUM(AA14)/B14)</f>
        <v/>
      </c>
      <c r="AM14" s="29" t="str">
        <f t="array" ref="AM14">IF(ISERROR(AB14/B14),"",AB14/B14)</f>
        <v/>
      </c>
      <c r="AN14" s="30"/>
      <c r="AO14" s="30"/>
    </row>
    <row r="15" spans="1:41" s="3" customFormat="1" ht="20.25" hidden="1" customHeight="1">
      <c r="A15" s="36">
        <v>2509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28">
        <f t="shared" si="1"/>
        <v>0</v>
      </c>
      <c r="AD15" s="36">
        <f t="shared" si="0"/>
        <v>0</v>
      </c>
      <c r="AE15" s="29" t="str">
        <f t="array" ref="AE15">IF(ISERROR(SUM(C15:D15)/B15),"",SUM(C15:D15)/B15)</f>
        <v/>
      </c>
      <c r="AF15" s="29" t="str">
        <f t="array" ref="AF15">IF(ISERROR(AD15/B15),"",AD15/B15)</f>
        <v/>
      </c>
      <c r="AG15" s="29" t="str">
        <f t="array" ref="AG15">IF(ISERROR(SUM(M15:N15,E15,W15:Z15)/B15),"",SUM(M15:N15,E15,W15:Z15)/B15)</f>
        <v/>
      </c>
      <c r="AH15" s="29" t="str">
        <f t="array" ref="AH15">IF(ISERROR(SUM(C15:D15)/B15),"",SUM(C15:D15)/B15)</f>
        <v/>
      </c>
      <c r="AI15" s="29" t="str">
        <f t="array" ref="AI15">IF(ISERROR(SUM(F15:I15)/B15),"",SUM(F15:I15)/B15)</f>
        <v/>
      </c>
      <c r="AJ15" s="29" t="str">
        <f t="array" ref="AJ15">IF(ISERROR(SUM(J15:L15)/B15),"",SUM(J15:L15)/B15)</f>
        <v/>
      </c>
      <c r="AK15" s="29" t="str">
        <f t="array" ref="AK15">IF(ISERROR(SUM(O15:V15)/B15),"",SUM(O15:V15)/B15)</f>
        <v/>
      </c>
      <c r="AL15" s="29" t="str">
        <f t="array" ref="AL15">IF(ISERROR(SUM(AA15)/B15),"",SUM(AA15)/B15)</f>
        <v/>
      </c>
      <c r="AM15" s="29" t="str">
        <f t="array" ref="AM15">IF(ISERROR(AB15/B15),"",AB15/B15)</f>
        <v/>
      </c>
      <c r="AN15" s="30"/>
      <c r="AO15" s="30"/>
    </row>
    <row r="16" spans="1:41" s="3" customFormat="1" ht="20.25" hidden="1" customHeight="1">
      <c r="A16" s="36">
        <v>2510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28">
        <f t="shared" si="1"/>
        <v>0</v>
      </c>
      <c r="AD16" s="36">
        <f t="shared" si="0"/>
        <v>0</v>
      </c>
      <c r="AE16" s="29" t="str">
        <f t="array" ref="AE16">IF(ISERROR(SUM(C16:D16)/B16),"",SUM(C16:D16)/B16)</f>
        <v/>
      </c>
      <c r="AF16" s="29" t="str">
        <f t="array" ref="AF16">IF(ISERROR(AD16/B16),"",AD16/B16)</f>
        <v/>
      </c>
      <c r="AG16" s="29" t="str">
        <f t="array" ref="AG16">IF(ISERROR(SUM(M16:N16,E16,W16:Z16)/B16),"",SUM(M16:N16,E16,W16:Z16)/B16)</f>
        <v/>
      </c>
      <c r="AH16" s="29" t="str">
        <f t="array" ref="AH16">IF(ISERROR(SUM(C16:D16)/B16),"",SUM(C16:D16)/B16)</f>
        <v/>
      </c>
      <c r="AI16" s="29" t="str">
        <f t="array" ref="AI16">IF(ISERROR(SUM(F16:I16)/B16),"",SUM(F16:I16)/B16)</f>
        <v/>
      </c>
      <c r="AJ16" s="29" t="str">
        <f t="array" ref="AJ16">IF(ISERROR(SUM(J16:L16)/B16),"",SUM(J16:L16)/B16)</f>
        <v/>
      </c>
      <c r="AK16" s="29" t="str">
        <f t="array" ref="AK16">IF(ISERROR(SUM(O16:V16)/B16),"",SUM(O16:V16)/B16)</f>
        <v/>
      </c>
      <c r="AL16" s="29" t="str">
        <f t="array" ref="AL16">IF(ISERROR(SUM(AA16)/B16),"",SUM(AA16)/B16)</f>
        <v/>
      </c>
      <c r="AM16" s="29" t="str">
        <f t="array" ref="AM16">IF(ISERROR(AB16/B16),"",AB16/B16)</f>
        <v/>
      </c>
      <c r="AN16" s="30"/>
      <c r="AO16" s="30"/>
    </row>
    <row r="17" spans="1:41" s="3" customFormat="1" ht="20.25" customHeight="1">
      <c r="A17" s="36">
        <v>3002</v>
      </c>
      <c r="B17" s="36">
        <f>720-SUM(M17:N17,W17:Z17,E17)</f>
        <v>150</v>
      </c>
      <c r="C17" s="36">
        <v>0</v>
      </c>
      <c r="D17" s="36">
        <v>0</v>
      </c>
      <c r="E17" s="36">
        <v>0</v>
      </c>
      <c r="F17" s="36">
        <v>0</v>
      </c>
      <c r="G17" s="36">
        <v>0</v>
      </c>
      <c r="H17" s="36">
        <v>0</v>
      </c>
      <c r="I17" s="36">
        <v>0</v>
      </c>
      <c r="J17" s="36">
        <v>0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36">
        <v>0</v>
      </c>
      <c r="R17" s="36">
        <v>0</v>
      </c>
      <c r="S17" s="36">
        <v>0</v>
      </c>
      <c r="T17" s="36">
        <v>0</v>
      </c>
      <c r="U17" s="36">
        <v>0</v>
      </c>
      <c r="V17" s="36">
        <v>0</v>
      </c>
      <c r="W17" s="36">
        <v>0</v>
      </c>
      <c r="X17" s="36">
        <v>0</v>
      </c>
      <c r="Y17" s="36">
        <v>0</v>
      </c>
      <c r="Z17" s="36">
        <v>570</v>
      </c>
      <c r="AA17" s="36">
        <v>0</v>
      </c>
      <c r="AB17" s="36">
        <v>0</v>
      </c>
      <c r="AC17" s="28">
        <f t="shared" si="1"/>
        <v>0</v>
      </c>
      <c r="AD17" s="36">
        <f t="shared" si="0"/>
        <v>150</v>
      </c>
      <c r="AE17" s="29">
        <f t="array" ref="AE17">IF(ISERROR(SUM(C17:D17)/B17),"",SUM(C17:D17)/B17)</f>
        <v>0</v>
      </c>
      <c r="AF17" s="29">
        <f t="array" ref="AF17">IF(ISERROR(AD17/B17),"",AD17/B17)</f>
        <v>1</v>
      </c>
      <c r="AG17" s="29">
        <f t="array" ref="AG17">IF(ISERROR(SUM(M17:N17,E17,W17:Z17)/B17),"",SUM(M17:N17,E17,W17:Z17)/B17)</f>
        <v>3.8</v>
      </c>
      <c r="AH17" s="29">
        <f t="array" ref="AH17">IF(ISERROR(SUM(C17:D17)/B17),"",SUM(C17:D17)/B17)</f>
        <v>0</v>
      </c>
      <c r="AI17" s="29">
        <f t="array" ref="AI17">IF(ISERROR(SUM(F17:I17)/B17),"",SUM(F17:I17)/B17)</f>
        <v>0</v>
      </c>
      <c r="AJ17" s="29">
        <f t="array" ref="AJ17">IF(ISERROR(SUM(J17:L17)/B17),"",SUM(J17:L17)/B17)</f>
        <v>0</v>
      </c>
      <c r="AK17" s="29">
        <f t="array" ref="AK17">IF(ISERROR(SUM(O17:V17)/B17),"",SUM(O17:V17)/B17)</f>
        <v>0</v>
      </c>
      <c r="AL17" s="29">
        <f t="array" ref="AL17">IF(ISERROR(SUM(AA17)/B17),"",SUM(AA17)/B17)</f>
        <v>0</v>
      </c>
      <c r="AM17" s="29">
        <f t="array" ref="AM17">IF(ISERROR(AB17/B17),"",AB17/B17)</f>
        <v>0</v>
      </c>
      <c r="AN17" s="30"/>
      <c r="AO17" s="30"/>
    </row>
    <row r="18" spans="1:41" s="3" customFormat="1" ht="20.25" hidden="1" customHeight="1">
      <c r="A18" s="36">
        <v>3003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28">
        <f t="shared" si="1"/>
        <v>0</v>
      </c>
      <c r="AD18" s="36">
        <f t="shared" si="0"/>
        <v>0</v>
      </c>
      <c r="AE18" s="29" t="str">
        <f t="array" ref="AE18">IF(ISERROR(SUM(C18:D18)/B18),"",SUM(C18:D18)/B18)</f>
        <v/>
      </c>
      <c r="AF18" s="29" t="str">
        <f t="array" ref="AF18">IF(ISERROR(AD18/B18),"",AD18/B18)</f>
        <v/>
      </c>
      <c r="AG18" s="29" t="str">
        <f t="array" ref="AG18">IF(ISERROR(SUM(M18:N18,E18,W18:Z18)/B18),"",SUM(M18:N18,E18,W18:Z18)/B18)</f>
        <v/>
      </c>
      <c r="AH18" s="29" t="str">
        <f t="array" ref="AH18">IF(ISERROR(SUM(C18:D18)/B18),"",SUM(C18:D18)/B18)</f>
        <v/>
      </c>
      <c r="AI18" s="29" t="str">
        <f t="array" ref="AI18">IF(ISERROR(SUM(F18:I18)/B18),"",SUM(F18:I18)/B18)</f>
        <v/>
      </c>
      <c r="AJ18" s="29" t="str">
        <f t="array" ref="AJ18">IF(ISERROR(SUM(J18:L18)/B18),"",SUM(J18:L18)/B18)</f>
        <v/>
      </c>
      <c r="AK18" s="29" t="str">
        <f t="array" ref="AK18">IF(ISERROR(SUM(O18:V18)/B18),"",SUM(O18:V18)/B18)</f>
        <v/>
      </c>
      <c r="AL18" s="29" t="str">
        <f t="array" ref="AL18">IF(ISERROR(SUM(AA18)/B18),"",SUM(AA18)/B18)</f>
        <v/>
      </c>
      <c r="AM18" s="29" t="str">
        <f t="array" ref="AM18">IF(ISERROR(AB18/B18),"",AB18/B18)</f>
        <v/>
      </c>
      <c r="AN18" s="30"/>
      <c r="AO18" s="30"/>
    </row>
    <row r="19" spans="1:41" s="3" customFormat="1" ht="20.25" hidden="1" customHeight="1">
      <c r="A19" s="36">
        <v>3004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28">
        <f t="shared" si="1"/>
        <v>0</v>
      </c>
      <c r="AD19" s="36">
        <f t="shared" si="0"/>
        <v>0</v>
      </c>
      <c r="AE19" s="29" t="str">
        <f t="array" ref="AE19">IF(ISERROR(SUM(C19:D19)/B19),"",SUM(C19:D19)/B19)</f>
        <v/>
      </c>
      <c r="AF19" s="29" t="str">
        <f t="array" ref="AF19">IF(ISERROR(AD19/B19),"",AD19/B19)</f>
        <v/>
      </c>
      <c r="AG19" s="29" t="str">
        <f t="array" ref="AG19">IF(ISERROR(SUM(M19:N19,E19,W19:Z19)/B19),"",SUM(M19:N19,E19,W19:Z19)/B19)</f>
        <v/>
      </c>
      <c r="AH19" s="29" t="str">
        <f t="array" ref="AH19">IF(ISERROR(SUM(C19:D19)/B19),"",SUM(C19:D19)/B19)</f>
        <v/>
      </c>
      <c r="AI19" s="29" t="str">
        <f t="array" ref="AI19">IF(ISERROR(SUM(F19:I19)/B19),"",SUM(F19:I19)/B19)</f>
        <v/>
      </c>
      <c r="AJ19" s="29" t="str">
        <f t="array" ref="AJ19">IF(ISERROR(SUM(J19:L19)/B19),"",SUM(J19:L19)/B19)</f>
        <v/>
      </c>
      <c r="AK19" s="29" t="str">
        <f t="array" ref="AK19">IF(ISERROR(SUM(O19:V19)/B19),"",SUM(O19:V19)/B19)</f>
        <v/>
      </c>
      <c r="AL19" s="29" t="str">
        <f t="array" ref="AL19">IF(ISERROR(SUM(AA19)/B19),"",SUM(AA19)/B19)</f>
        <v/>
      </c>
      <c r="AM19" s="29" t="str">
        <f t="array" ref="AM19">IF(ISERROR(AB19/B19),"",AB19/B19)</f>
        <v/>
      </c>
      <c r="AN19" s="30"/>
      <c r="AO19" s="30"/>
    </row>
    <row r="20" spans="1:41" s="3" customFormat="1" ht="20.25" hidden="1" customHeight="1">
      <c r="A20" s="36">
        <v>3602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28">
        <f t="shared" si="1"/>
        <v>0</v>
      </c>
      <c r="AD20" s="36">
        <f t="shared" si="0"/>
        <v>0</v>
      </c>
      <c r="AE20" s="29" t="str">
        <f t="array" ref="AE20">IF(ISERROR(SUM(C20:D20)/B20),"",SUM(C20:D20)/B20)</f>
        <v/>
      </c>
      <c r="AF20" s="29" t="str">
        <f t="array" ref="AF20">IF(ISERROR(AD20/B20),"",AD20/B20)</f>
        <v/>
      </c>
      <c r="AG20" s="29" t="str">
        <f t="array" ref="AG20">IF(ISERROR(SUM(M20:N20,E20,W20:Z20)/B20),"",SUM(M20:N20,E20,W20:Z20)/B20)</f>
        <v/>
      </c>
      <c r="AH20" s="29" t="str">
        <f t="array" ref="AH20">IF(ISERROR(SUM(C20:D20)/B20),"",SUM(C20:D20)/B20)</f>
        <v/>
      </c>
      <c r="AI20" s="29" t="str">
        <f t="array" ref="AI20">IF(ISERROR(SUM(F20:I20)/B20),"",SUM(F20:I20)/B20)</f>
        <v/>
      </c>
      <c r="AJ20" s="29" t="str">
        <f t="array" ref="AJ20">IF(ISERROR(SUM(J20:L20)/B20),"",SUM(J20:L20)/B20)</f>
        <v/>
      </c>
      <c r="AK20" s="29" t="str">
        <f t="array" ref="AK20">IF(ISERROR(SUM(O20:V20)/B20),"",SUM(O20:V20)/B20)</f>
        <v/>
      </c>
      <c r="AL20" s="29" t="str">
        <f t="array" ref="AL20">IF(ISERROR(SUM(AA20)/B20),"",SUM(AA20)/B20)</f>
        <v/>
      </c>
      <c r="AM20" s="29" t="str">
        <f t="array" ref="AM20">IF(ISERROR(AB20/B20),"",AB20/B20)</f>
        <v/>
      </c>
      <c r="AN20" s="30"/>
      <c r="AO20" s="30"/>
    </row>
    <row r="21" spans="1:41" s="3" customFormat="1" ht="20.25" hidden="1" customHeight="1">
      <c r="A21" s="36">
        <v>4501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28">
        <f t="shared" si="1"/>
        <v>0</v>
      </c>
      <c r="AD21" s="36">
        <f t="shared" si="0"/>
        <v>0</v>
      </c>
      <c r="AE21" s="29" t="str">
        <f t="array" ref="AE21">IF(ISERROR(SUM(C21:D21)/B21),"",SUM(C21:D21)/B21)</f>
        <v/>
      </c>
      <c r="AF21" s="29" t="str">
        <f t="array" ref="AF21">IF(ISERROR(AD21/B21),"",AD21/B21)</f>
        <v/>
      </c>
      <c r="AG21" s="29" t="str">
        <f t="array" ref="AG21">IF(ISERROR(SUM(M21:N21,E21,W21:Z21)/B21),"",SUM(M21:N21,E21,W21:Z21)/B21)</f>
        <v/>
      </c>
      <c r="AH21" s="29" t="str">
        <f t="array" ref="AH21">IF(ISERROR(SUM(C21:D21)/B21),"",SUM(C21:D21)/B21)</f>
        <v/>
      </c>
      <c r="AI21" s="29" t="str">
        <f t="array" ref="AI21">IF(ISERROR(SUM(F21:I21)/B21),"",SUM(F21:I21)/B21)</f>
        <v/>
      </c>
      <c r="AJ21" s="29" t="str">
        <f t="array" ref="AJ21">IF(ISERROR(SUM(J21:L21)/B21),"",SUM(J21:L21)/B21)</f>
        <v/>
      </c>
      <c r="AK21" s="29" t="str">
        <f t="array" ref="AK21">IF(ISERROR(SUM(O21:V21)/B21),"",SUM(O21:V21)/B21)</f>
        <v/>
      </c>
      <c r="AL21" s="29" t="str">
        <f t="array" ref="AL21">IF(ISERROR(SUM(AA21)/B21),"",SUM(AA21)/B21)</f>
        <v/>
      </c>
      <c r="AM21" s="29" t="str">
        <f t="array" ref="AM21">IF(ISERROR(AB21/B21),"",AB21/B21)</f>
        <v/>
      </c>
      <c r="AN21" s="30"/>
      <c r="AO21" s="30"/>
    </row>
    <row r="22" spans="1:41" s="3" customFormat="1" ht="20.25" hidden="1" customHeight="1">
      <c r="A22" s="36">
        <v>4502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28">
        <f t="shared" si="1"/>
        <v>0</v>
      </c>
      <c r="AD22" s="36">
        <f t="shared" si="0"/>
        <v>0</v>
      </c>
      <c r="AE22" s="29" t="str">
        <f t="array" ref="AE22">IF(ISERROR(SUM(C22:D22)/B22),"",SUM(C22:D22)/B22)</f>
        <v/>
      </c>
      <c r="AF22" s="29" t="str">
        <f t="array" ref="AF22">IF(ISERROR(AD22/B22),"",AD22/B22)</f>
        <v/>
      </c>
      <c r="AG22" s="29" t="str">
        <f t="array" ref="AG22">IF(ISERROR(SUM(M22:N22,E22,W22:Z22)/B22),"",SUM(M22:N22,E22,W22:Z22)/B22)</f>
        <v/>
      </c>
      <c r="AH22" s="29" t="str">
        <f t="array" ref="AH22">IF(ISERROR(SUM(C22:D22)/B22),"",SUM(C22:D22)/B22)</f>
        <v/>
      </c>
      <c r="AI22" s="29" t="str">
        <f t="array" ref="AI22">IF(ISERROR(SUM(F22:I22)/B22),"",SUM(F22:I22)/B22)</f>
        <v/>
      </c>
      <c r="AJ22" s="29" t="str">
        <f t="array" ref="AJ22">IF(ISERROR(SUM(J22:L22)/B22),"",SUM(J22:L22)/B22)</f>
        <v/>
      </c>
      <c r="AK22" s="29" t="str">
        <f t="array" ref="AK22">IF(ISERROR(SUM(O22:V22)/B22),"",SUM(O22:V22)/B22)</f>
        <v/>
      </c>
      <c r="AL22" s="29" t="str">
        <f t="array" ref="AL22">IF(ISERROR(SUM(AA22)/B22),"",SUM(AA22)/B22)</f>
        <v/>
      </c>
      <c r="AM22" s="29" t="str">
        <f t="array" ref="AM22">IF(ISERROR(AB22/B22),"",AB22/B22)</f>
        <v/>
      </c>
      <c r="AN22" s="30"/>
      <c r="AO22" s="30"/>
    </row>
    <row r="23" spans="1:41" s="3" customFormat="1" ht="20.25" hidden="1" customHeight="1">
      <c r="A23" s="36">
        <v>4503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28">
        <f t="shared" si="1"/>
        <v>0</v>
      </c>
      <c r="AD23" s="36">
        <f t="shared" si="0"/>
        <v>0</v>
      </c>
      <c r="AE23" s="29" t="str">
        <f t="array" ref="AE23">IF(ISERROR(SUM(C23:D23)/B23),"",SUM(C23:D23)/B23)</f>
        <v/>
      </c>
      <c r="AF23" s="29" t="str">
        <f t="array" ref="AF23">IF(ISERROR(AD23/B23),"",AD23/B23)</f>
        <v/>
      </c>
      <c r="AG23" s="29" t="str">
        <f t="array" ref="AG23">IF(ISERROR(SUM(M23:N23,E23,W23:Z23)/B23),"",SUM(M23:N23,E23,W23:Z23)/B23)</f>
        <v/>
      </c>
      <c r="AH23" s="29" t="str">
        <f t="array" ref="AH23">IF(ISERROR(SUM(C23:D23)/B23),"",SUM(C23:D23)/B23)</f>
        <v/>
      </c>
      <c r="AI23" s="29" t="str">
        <f t="array" ref="AI23">IF(ISERROR(SUM(F23:I23)/B23),"",SUM(F23:I23)/B23)</f>
        <v/>
      </c>
      <c r="AJ23" s="29" t="str">
        <f t="array" ref="AJ23">IF(ISERROR(SUM(J23:L23)/B23),"",SUM(J23:L23)/B23)</f>
        <v/>
      </c>
      <c r="AK23" s="29" t="str">
        <f t="array" ref="AK23">IF(ISERROR(SUM(O23:V23)/B23),"",SUM(O23:V23)/B23)</f>
        <v/>
      </c>
      <c r="AL23" s="29" t="str">
        <f t="array" ref="AL23">IF(ISERROR(SUM(AA23)/B23),"",SUM(AA23)/B23)</f>
        <v/>
      </c>
      <c r="AM23" s="29" t="str">
        <f t="array" ref="AM23">IF(ISERROR(AB23/B23),"",AB23/B23)</f>
        <v/>
      </c>
      <c r="AN23" s="30"/>
      <c r="AO23" s="30"/>
    </row>
    <row r="24" spans="1:41" s="3" customFormat="1" ht="20.25" hidden="1" customHeight="1">
      <c r="A24" s="36">
        <v>5001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28">
        <f t="shared" si="1"/>
        <v>0</v>
      </c>
      <c r="AD24" s="36">
        <f t="shared" si="0"/>
        <v>0</v>
      </c>
      <c r="AE24" s="29" t="str">
        <f t="array" ref="AE24">IF(ISERROR(SUM(C24:D24)/B24),"",SUM(C24:D24)/B24)</f>
        <v/>
      </c>
      <c r="AF24" s="29" t="str">
        <f t="array" ref="AF24">IF(ISERROR(AD24/B24),"",AD24/B24)</f>
        <v/>
      </c>
      <c r="AG24" s="29" t="str">
        <f t="array" ref="AG24">IF(ISERROR(SUM(M24:N24,E24,W24:Z24)/B24),"",SUM(M24:N24,E24,W24:Z24)/B24)</f>
        <v/>
      </c>
      <c r="AH24" s="29" t="str">
        <f t="array" ref="AH24">IF(ISERROR(SUM(C24:D24)/B24),"",SUM(C24:D24)/B24)</f>
        <v/>
      </c>
      <c r="AI24" s="29" t="str">
        <f t="array" ref="AI24">IF(ISERROR(SUM(F24:I24)/B24),"",SUM(F24:I24)/B24)</f>
        <v/>
      </c>
      <c r="AJ24" s="29" t="str">
        <f t="array" ref="AJ24">IF(ISERROR(SUM(J24:L24)/B24),"",SUM(J24:L24)/B24)</f>
        <v/>
      </c>
      <c r="AK24" s="29" t="str">
        <f t="array" ref="AK24">IF(ISERROR(SUM(O24:V24)/B24),"",SUM(O24:V24)/B24)</f>
        <v/>
      </c>
      <c r="AL24" s="29" t="str">
        <f t="array" ref="AL24">IF(ISERROR(SUM(AA24)/B24),"",SUM(AA24)/B24)</f>
        <v/>
      </c>
      <c r="AM24" s="29" t="str">
        <f t="array" ref="AM24">IF(ISERROR(AB24/B24),"",AB24/B24)</f>
        <v/>
      </c>
      <c r="AN24" s="30"/>
      <c r="AO24" s="30"/>
    </row>
    <row r="25" spans="1:41" s="3" customFormat="1" ht="20.25" hidden="1" customHeight="1">
      <c r="A25" s="36">
        <v>5002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28">
        <f t="shared" si="1"/>
        <v>0</v>
      </c>
      <c r="AD25" s="36">
        <f t="shared" si="0"/>
        <v>0</v>
      </c>
      <c r="AE25" s="29" t="str">
        <f t="array" ref="AE25">IF(ISERROR(SUM(C25:D25)/B25),"",SUM(C25:D25)/B25)</f>
        <v/>
      </c>
      <c r="AF25" s="29" t="str">
        <f t="array" ref="AF25">IF(ISERROR(AD25/B25),"",AD25/B25)</f>
        <v/>
      </c>
      <c r="AG25" s="29" t="str">
        <f t="array" ref="AG25">IF(ISERROR(SUM(M25:N25,E25,W25:Z25)/B25),"",SUM(M25:N25,E25,W25:Z25)/B25)</f>
        <v/>
      </c>
      <c r="AH25" s="29" t="str">
        <f t="array" ref="AH25">IF(ISERROR(SUM(C25:D25)/B25),"",SUM(C25:D25)/B25)</f>
        <v/>
      </c>
      <c r="AI25" s="29" t="str">
        <f t="array" ref="AI25">IF(ISERROR(SUM(F25:I25)/B25),"",SUM(F25:I25)/B25)</f>
        <v/>
      </c>
      <c r="AJ25" s="29" t="str">
        <f t="array" ref="AJ25">IF(ISERROR(SUM(J25:L25)/B25),"",SUM(J25:L25)/B25)</f>
        <v/>
      </c>
      <c r="AK25" s="29" t="str">
        <f t="array" ref="AK25">IF(ISERROR(SUM(O25:V25)/B25),"",SUM(O25:V25)/B25)</f>
        <v/>
      </c>
      <c r="AL25" s="29" t="str">
        <f t="array" ref="AL25">IF(ISERROR(SUM(AA25)/B25),"",SUM(AA25)/B25)</f>
        <v/>
      </c>
      <c r="AM25" s="29" t="str">
        <f t="array" ref="AM25">IF(ISERROR(AB25/B25),"",AB25/B25)</f>
        <v/>
      </c>
      <c r="AN25" s="30"/>
      <c r="AO25" s="30"/>
    </row>
    <row r="26" spans="1:41" s="3" customFormat="1" ht="20.25" hidden="1" customHeight="1">
      <c r="A26" s="36">
        <v>5003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28">
        <f t="shared" si="1"/>
        <v>0</v>
      </c>
      <c r="AD26" s="36">
        <f t="shared" si="0"/>
        <v>0</v>
      </c>
      <c r="AE26" s="29" t="str">
        <f t="array" ref="AE26">IF(ISERROR(SUM(C26:D26)/B26),"",SUM(C26:D26)/B26)</f>
        <v/>
      </c>
      <c r="AF26" s="29" t="str">
        <f t="array" ref="AF26">IF(ISERROR(AD26/B26),"",AD26/B26)</f>
        <v/>
      </c>
      <c r="AG26" s="29" t="str">
        <f t="array" ref="AG26">IF(ISERROR(SUM(M26:N26,E26,W26:Z26)/B26),"",SUM(M26:N26,E26,W26:Z26)/B26)</f>
        <v/>
      </c>
      <c r="AH26" s="29" t="str">
        <f t="array" ref="AH26">IF(ISERROR(SUM(C26:D26)/B26),"",SUM(C26:D26)/B26)</f>
        <v/>
      </c>
      <c r="AI26" s="29" t="str">
        <f t="array" ref="AI26">IF(ISERROR(SUM(F26:I26)/B26),"",SUM(F26:I26)/B26)</f>
        <v/>
      </c>
      <c r="AJ26" s="29" t="str">
        <f t="array" ref="AJ26">IF(ISERROR(SUM(J26:L26)/B26),"",SUM(J26:L26)/B26)</f>
        <v/>
      </c>
      <c r="AK26" s="29" t="str">
        <f t="array" ref="AK26">IF(ISERROR(SUM(O26:V26)/B26),"",SUM(O26:V26)/B26)</f>
        <v/>
      </c>
      <c r="AL26" s="29" t="str">
        <f t="array" ref="AL26">IF(ISERROR(SUM(AA26)/B26),"",SUM(AA26)/B26)</f>
        <v/>
      </c>
      <c r="AM26" s="29" t="str">
        <f t="array" ref="AM26">IF(ISERROR(AB26/B26),"",AB26/B26)</f>
        <v/>
      </c>
      <c r="AN26" s="30"/>
      <c r="AO26" s="30"/>
    </row>
    <row r="27" spans="1:41" s="3" customFormat="1" ht="20.25" hidden="1" customHeight="1">
      <c r="A27" s="36">
        <v>6502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28">
        <f t="shared" si="1"/>
        <v>0</v>
      </c>
      <c r="AD27" s="36">
        <f t="shared" si="0"/>
        <v>0</v>
      </c>
      <c r="AE27" s="29" t="str">
        <f t="array" ref="AE27">IF(ISERROR(SUM(C27:D27)/B27),"",SUM(C27:D27)/B27)</f>
        <v/>
      </c>
      <c r="AF27" s="29" t="str">
        <f t="array" ref="AF27">IF(ISERROR(AD27/B27),"",AD27/B27)</f>
        <v/>
      </c>
      <c r="AG27" s="29" t="str">
        <f t="array" ref="AG27">IF(ISERROR(SUM(M27:N27,E27,W27:Z27)/B27),"",SUM(M27:N27,E27,W27:Z27)/B27)</f>
        <v/>
      </c>
      <c r="AH27" s="29" t="str">
        <f t="array" ref="AH27">IF(ISERROR(SUM(C27:D27)/B27),"",SUM(C27:D27)/B27)</f>
        <v/>
      </c>
      <c r="AI27" s="29" t="str">
        <f t="array" ref="AI27">IF(ISERROR(SUM(F27:I27)/B27),"",SUM(F27:I27)/B27)</f>
        <v/>
      </c>
      <c r="AJ27" s="29" t="str">
        <f t="array" ref="AJ27">IF(ISERROR(SUM(J27:L27)/B27),"",SUM(J27:L27)/B27)</f>
        <v/>
      </c>
      <c r="AK27" s="29" t="str">
        <f t="array" ref="AK27">IF(ISERROR(SUM(O27:V27)/B27),"",SUM(O27:V27)/B27)</f>
        <v/>
      </c>
      <c r="AL27" s="29" t="str">
        <f t="array" ref="AL27">IF(ISERROR(SUM(AA27)/B27),"",SUM(AA27)/B27)</f>
        <v/>
      </c>
      <c r="AM27" s="29" t="str">
        <f t="array" ref="AM27">IF(ISERROR(AB27/B27),"",AB27/B27)</f>
        <v/>
      </c>
      <c r="AN27" s="30"/>
      <c r="AO27" s="30"/>
    </row>
    <row r="28" spans="1:41" s="3" customFormat="1" ht="20.25" hidden="1" customHeight="1">
      <c r="A28" s="36">
        <v>6503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28">
        <f t="shared" si="1"/>
        <v>0</v>
      </c>
      <c r="AD28" s="36">
        <f t="shared" si="0"/>
        <v>0</v>
      </c>
      <c r="AE28" s="29" t="str">
        <f t="array" ref="AE28">IF(ISERROR(SUM(C28:D28)/B28),"",SUM(C28:D28)/B28)</f>
        <v/>
      </c>
      <c r="AF28" s="29" t="str">
        <f t="array" ref="AF28">IF(ISERROR(AD28/B28),"",AD28/B28)</f>
        <v/>
      </c>
      <c r="AG28" s="29" t="str">
        <f t="array" ref="AG28">IF(ISERROR(SUM(M28:N28,E28,W28:Z28)/B28),"",SUM(M28:N28,E28,W28:Z28)/B28)</f>
        <v/>
      </c>
      <c r="AH28" s="29" t="str">
        <f t="array" ref="AH28">IF(ISERROR(SUM(C28:D28)/B28),"",SUM(C28:D28)/B28)</f>
        <v/>
      </c>
      <c r="AI28" s="29" t="str">
        <f t="array" ref="AI28">IF(ISERROR(SUM(F28:I28)/B28),"",SUM(F28:I28)/B28)</f>
        <v/>
      </c>
      <c r="AJ28" s="29" t="str">
        <f t="array" ref="AJ28">IF(ISERROR(SUM(J28:L28)/B28),"",SUM(J28:L28)/B28)</f>
        <v/>
      </c>
      <c r="AK28" s="29" t="str">
        <f t="array" ref="AK28">IF(ISERROR(SUM(O28:V28)/B28),"",SUM(O28:V28)/B28)</f>
        <v/>
      </c>
      <c r="AL28" s="29" t="str">
        <f t="array" ref="AL28">IF(ISERROR(SUM(AA28)/B28),"",SUM(AA28)/B28)</f>
        <v/>
      </c>
      <c r="AM28" s="29" t="str">
        <f t="array" ref="AM28">IF(ISERROR(AB28/B28),"",AB28/B28)</f>
        <v/>
      </c>
      <c r="AN28" s="30"/>
      <c r="AO28" s="30"/>
    </row>
    <row r="29" spans="1:41" s="3" customFormat="1" ht="20.25" hidden="1" customHeight="1">
      <c r="A29" s="36">
        <v>6504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28">
        <f t="shared" si="1"/>
        <v>0</v>
      </c>
      <c r="AD29" s="36">
        <f t="shared" si="0"/>
        <v>0</v>
      </c>
      <c r="AE29" s="29" t="str">
        <f t="array" ref="AE29">IF(ISERROR(SUM(C29:D29)/B29),"",SUM(C29:D29)/B29)</f>
        <v/>
      </c>
      <c r="AF29" s="29" t="str">
        <f t="array" ref="AF29">IF(ISERROR(AD29/B29),"",AD29/B29)</f>
        <v/>
      </c>
      <c r="AG29" s="29" t="str">
        <f t="array" ref="AG29">IF(ISERROR(SUM(M29:N29,E29,W29:Z29)/B29),"",SUM(M29:N29,E29,W29:Z29)/B29)</f>
        <v/>
      </c>
      <c r="AH29" s="29" t="str">
        <f t="array" ref="AH29">IF(ISERROR(SUM(C29:D29)/B29),"",SUM(C29:D29)/B29)</f>
        <v/>
      </c>
      <c r="AI29" s="29" t="str">
        <f t="array" ref="AI29">IF(ISERROR(SUM(F29:I29)/B29),"",SUM(F29:I29)/B29)</f>
        <v/>
      </c>
      <c r="AJ29" s="29" t="str">
        <f t="array" ref="AJ29">IF(ISERROR(SUM(J29:L29)/B29),"",SUM(J29:L29)/B29)</f>
        <v/>
      </c>
      <c r="AK29" s="29" t="str">
        <f t="array" ref="AK29">IF(ISERROR(SUM(O29:V29)/B29),"",SUM(O29:V29)/B29)</f>
        <v/>
      </c>
      <c r="AL29" s="29" t="str">
        <f t="array" ref="AL29">IF(ISERROR(SUM(AA29)/B29),"",SUM(AA29)/B29)</f>
        <v/>
      </c>
      <c r="AM29" s="29" t="str">
        <f t="array" ref="AM29">IF(ISERROR(AB29/B29),"",AB29/B29)</f>
        <v/>
      </c>
      <c r="AN29" s="30"/>
      <c r="AO29" s="30"/>
    </row>
    <row r="30" spans="1:41" s="3" customFormat="1" ht="20.25" hidden="1" customHeight="1">
      <c r="A30" s="36">
        <v>18501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28">
        <f t="shared" si="1"/>
        <v>0</v>
      </c>
      <c r="AD30" s="36">
        <f t="shared" si="0"/>
        <v>0</v>
      </c>
      <c r="AE30" s="29" t="str">
        <f t="array" ref="AE30">IF(ISERROR(SUM(C30:D30)/B30),"",SUM(C30:D30)/B30)</f>
        <v/>
      </c>
      <c r="AF30" s="29" t="str">
        <f t="array" ref="AF30">IF(ISERROR(AD30/B30),"",AD30/B30)</f>
        <v/>
      </c>
      <c r="AG30" s="29" t="str">
        <f t="array" ref="AG30">IF(ISERROR(SUM(M30:N30,E30,W30:Z30)/B30),"",SUM(M30:N30,E30,W30:Z30)/B30)</f>
        <v/>
      </c>
      <c r="AH30" s="29" t="str">
        <f t="array" ref="AH30">IF(ISERROR(SUM(C30:D30)/B30),"",SUM(C30:D30)/B30)</f>
        <v/>
      </c>
      <c r="AI30" s="29" t="str">
        <f t="array" ref="AI30">IF(ISERROR(SUM(F30:I30)/B30),"",SUM(F30:I30)/B30)</f>
        <v/>
      </c>
      <c r="AJ30" s="29" t="str">
        <f t="array" ref="AJ30">IF(ISERROR(SUM(J30:L30)/B30),"",SUM(J30:L30)/B30)</f>
        <v/>
      </c>
      <c r="AK30" s="29" t="str">
        <f t="array" ref="AK30">IF(ISERROR(SUM(O30:V30)/B30),"",SUM(O30:V30)/B30)</f>
        <v/>
      </c>
      <c r="AL30" s="29" t="str">
        <f t="array" ref="AL30">IF(ISERROR(SUM(AA30)/B30),"",SUM(AA30)/B30)</f>
        <v/>
      </c>
      <c r="AM30" s="29" t="str">
        <f t="array" ref="AM30">IF(ISERROR(AB30/B30),"",AB30/B30)</f>
        <v/>
      </c>
      <c r="AN30" s="30"/>
      <c r="AO30" s="30"/>
    </row>
    <row r="31" spans="1:41" s="3" customFormat="1" ht="20.25" hidden="1" customHeight="1">
      <c r="A31" s="36">
        <v>18502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28">
        <f t="shared" si="1"/>
        <v>0</v>
      </c>
      <c r="AD31" s="36">
        <f t="shared" si="0"/>
        <v>0</v>
      </c>
      <c r="AE31" s="29" t="str">
        <f t="array" ref="AE31">IF(ISERROR(SUM(C31:D31)/B31),"",SUM(C31:D31)/B31)</f>
        <v/>
      </c>
      <c r="AF31" s="29" t="str">
        <f t="array" ref="AF31">IF(ISERROR(AD31/B31),"",AD31/B31)</f>
        <v/>
      </c>
      <c r="AG31" s="29" t="str">
        <f t="array" ref="AG31">IF(ISERROR(SUM(M31:N31,E31,W31:Z31)/B31),"",SUM(M31:N31,E31,W31:Z31)/B31)</f>
        <v/>
      </c>
      <c r="AH31" s="29" t="str">
        <f t="array" ref="AH31">IF(ISERROR(SUM(C31:D31)/B31),"",SUM(C31:D31)/B31)</f>
        <v/>
      </c>
      <c r="AI31" s="29" t="str">
        <f t="array" ref="AI31">IF(ISERROR(SUM(F31:I31)/B31),"",SUM(F31:I31)/B31)</f>
        <v/>
      </c>
      <c r="AJ31" s="29" t="str">
        <f t="array" ref="AJ31">IF(ISERROR(SUM(J31:L31)/B31),"",SUM(J31:L31)/B31)</f>
        <v/>
      </c>
      <c r="AK31" s="29" t="str">
        <f t="array" ref="AK31">IF(ISERROR(SUM(O31:V31)/B31),"",SUM(O31:V31)/B31)</f>
        <v/>
      </c>
      <c r="AL31" s="29" t="str">
        <f t="array" ref="AL31">IF(ISERROR(SUM(AA31)/B31),"",SUM(AA31)/B31)</f>
        <v/>
      </c>
      <c r="AM31" s="29" t="str">
        <f t="array" ref="AM31">IF(ISERROR(AB31/B31),"",AB31/B31)</f>
        <v/>
      </c>
      <c r="AN31" s="30"/>
      <c r="AO31" s="30"/>
    </row>
    <row r="32" spans="1:41" s="3" customFormat="1" ht="20.25" hidden="1" customHeight="1">
      <c r="A32" s="36">
        <v>13001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28">
        <f t="shared" si="1"/>
        <v>0</v>
      </c>
      <c r="AD32" s="36">
        <f t="shared" si="0"/>
        <v>0</v>
      </c>
      <c r="AE32" s="29" t="str">
        <f t="array" ref="AE32">IF(ISERROR(SUM(C32:D32)/B32),"",SUM(C32:D32)/B32)</f>
        <v/>
      </c>
      <c r="AF32" s="29" t="str">
        <f t="array" ref="AF32">IF(ISERROR(AD32/B32),"",AD32/B32)</f>
        <v/>
      </c>
      <c r="AG32" s="29" t="str">
        <f t="array" ref="AG32">IF(ISERROR(SUM(M32:N32,E32,W32:Z32)/B32),"",SUM(M32:N32,E32,W32:Z32)/B32)</f>
        <v/>
      </c>
      <c r="AH32" s="29" t="str">
        <f t="array" ref="AH32">IF(ISERROR(SUM(C32:D32)/B32),"",SUM(C32:D32)/B32)</f>
        <v/>
      </c>
      <c r="AI32" s="29" t="str">
        <f t="array" ref="AI32">IF(ISERROR(SUM(F32:I32)/B32),"",SUM(F32:I32)/B32)</f>
        <v/>
      </c>
      <c r="AJ32" s="29" t="str">
        <f t="array" ref="AJ32">IF(ISERROR(SUM(J32:L32)/B32),"",SUM(J32:L32)/B32)</f>
        <v/>
      </c>
      <c r="AK32" s="29" t="str">
        <f t="array" ref="AK32">IF(ISERROR(SUM(O32:V32)/B32),"",SUM(O32:V32)/B32)</f>
        <v/>
      </c>
      <c r="AL32" s="29" t="str">
        <f t="array" ref="AL32">IF(ISERROR(SUM(AA32)/B32),"",SUM(AA32)/B32)</f>
        <v/>
      </c>
      <c r="AM32" s="29" t="str">
        <f t="array" ref="AM32">IF(ISERROR(AB32/B32),"",AB32/B32)</f>
        <v/>
      </c>
      <c r="AN32" s="30"/>
      <c r="AO32" s="30"/>
    </row>
    <row r="33" spans="1:41" s="3" customFormat="1" ht="20.25" hidden="1" customHeight="1">
      <c r="A33" s="36">
        <v>13002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28">
        <f t="shared" si="1"/>
        <v>0</v>
      </c>
      <c r="AD33" s="36">
        <f t="shared" si="0"/>
        <v>0</v>
      </c>
      <c r="AE33" s="29" t="str">
        <f t="array" ref="AE33">IF(ISERROR(SUM(C33:D33)/B33),"",SUM(C33:D33)/B33)</f>
        <v/>
      </c>
      <c r="AF33" s="29" t="str">
        <f t="array" ref="AF33">IF(ISERROR(AD33/B33),"",AD33/B33)</f>
        <v/>
      </c>
      <c r="AG33" s="29" t="str">
        <f t="array" ref="AG33">IF(ISERROR(SUM(M33:N33,E33,W33:Z33)/B33),"",SUM(M33:N33,E33,W33:Z33)/B33)</f>
        <v/>
      </c>
      <c r="AH33" s="29" t="str">
        <f t="array" ref="AH33">IF(ISERROR(SUM(C33:D33)/B33),"",SUM(C33:D33)/B33)</f>
        <v/>
      </c>
      <c r="AI33" s="29" t="str">
        <f t="array" ref="AI33">IF(ISERROR(SUM(F33:I33)/B33),"",SUM(F33:I33)/B33)</f>
        <v/>
      </c>
      <c r="AJ33" s="29" t="str">
        <f t="array" ref="AJ33">IF(ISERROR(SUM(J33:L33)/B33),"",SUM(J33:L33)/B33)</f>
        <v/>
      </c>
      <c r="AK33" s="29" t="str">
        <f t="array" ref="AK33">IF(ISERROR(SUM(O33:V33)/B33),"",SUM(O33:V33)/B33)</f>
        <v/>
      </c>
      <c r="AL33" s="29" t="str">
        <f t="array" ref="AL33">IF(ISERROR(SUM(AA33)/B33),"",SUM(AA33)/B33)</f>
        <v/>
      </c>
      <c r="AM33" s="29" t="str">
        <f t="array" ref="AM33">IF(ISERROR(AB33/B33),"",AB33/B33)</f>
        <v/>
      </c>
      <c r="AN33" s="30"/>
      <c r="AO33" s="30"/>
    </row>
    <row r="34" spans="1:41" ht="15.75">
      <c r="A34" s="16" t="s">
        <v>48</v>
      </c>
      <c r="B34" s="17">
        <f>SUM(B7:B33)</f>
        <v>150</v>
      </c>
      <c r="C34" s="17">
        <f t="shared" ref="C34:AB34" si="2">SUM(C7:C33)</f>
        <v>0</v>
      </c>
      <c r="D34" s="17">
        <f t="shared" si="2"/>
        <v>0</v>
      </c>
      <c r="E34" s="17">
        <f t="shared" si="2"/>
        <v>0</v>
      </c>
      <c r="F34" s="17">
        <f t="shared" si="2"/>
        <v>0</v>
      </c>
      <c r="G34" s="17">
        <f t="shared" si="2"/>
        <v>0</v>
      </c>
      <c r="H34" s="17">
        <f t="shared" si="2"/>
        <v>0</v>
      </c>
      <c r="I34" s="17">
        <f t="shared" si="2"/>
        <v>0</v>
      </c>
      <c r="J34" s="17">
        <f t="shared" si="2"/>
        <v>0</v>
      </c>
      <c r="K34" s="17">
        <f t="shared" si="2"/>
        <v>0</v>
      </c>
      <c r="L34" s="17">
        <f t="shared" si="2"/>
        <v>0</v>
      </c>
      <c r="M34" s="17">
        <f t="shared" si="2"/>
        <v>0</v>
      </c>
      <c r="N34" s="17">
        <f t="shared" si="2"/>
        <v>0</v>
      </c>
      <c r="O34" s="17">
        <f t="shared" si="2"/>
        <v>0</v>
      </c>
      <c r="P34" s="17">
        <f t="shared" si="2"/>
        <v>0</v>
      </c>
      <c r="Q34" s="17">
        <f t="shared" si="2"/>
        <v>0</v>
      </c>
      <c r="R34" s="17">
        <f t="shared" si="2"/>
        <v>0</v>
      </c>
      <c r="S34" s="17">
        <f t="shared" si="2"/>
        <v>0</v>
      </c>
      <c r="T34" s="17">
        <f t="shared" si="2"/>
        <v>0</v>
      </c>
      <c r="U34" s="17">
        <f t="shared" si="2"/>
        <v>0</v>
      </c>
      <c r="V34" s="17">
        <f t="shared" si="2"/>
        <v>0</v>
      </c>
      <c r="W34" s="17">
        <f t="shared" si="2"/>
        <v>0</v>
      </c>
      <c r="X34" s="17">
        <f t="shared" si="2"/>
        <v>0</v>
      </c>
      <c r="Y34" s="17">
        <f t="shared" si="2"/>
        <v>0</v>
      </c>
      <c r="Z34" s="17">
        <f t="shared" si="2"/>
        <v>570</v>
      </c>
      <c r="AA34" s="17">
        <f t="shared" si="2"/>
        <v>0</v>
      </c>
      <c r="AB34" s="17">
        <f t="shared" si="2"/>
        <v>0</v>
      </c>
      <c r="AC34" s="28">
        <f t="shared" si="1"/>
        <v>0</v>
      </c>
      <c r="AD34" s="17">
        <f>SUM(AD7:AD33)</f>
        <v>150</v>
      </c>
      <c r="AE34" s="29">
        <f t="array" ref="AE34">IF(ISERROR(SUM(C34:D34)/B34),"",SUM(C34:D34)/B34)</f>
        <v>0</v>
      </c>
      <c r="AF34" s="29">
        <f t="array" ref="AF34">IF(ISERROR(AD34/B34),"",AD34/B34)</f>
        <v>1</v>
      </c>
      <c r="AG34" s="29">
        <f t="array" ref="AG34">IF(ISERROR(SUM(M34:N34,E34,W34:Z34)/B34),"",SUM(M34:N34,E34,W34:Z34)/B34)</f>
        <v>3.8</v>
      </c>
      <c r="AH34" s="29">
        <f t="array" ref="AH34">IF(ISERROR(SUM(C34:D34)/B34),"",SUM(C34:D34)/B34)</f>
        <v>0</v>
      </c>
      <c r="AI34" s="29">
        <f t="array" ref="AI34">IF(ISERROR(SUM(F34:I34)/B34),"",SUM(F34:I34)/B34)</f>
        <v>0</v>
      </c>
      <c r="AJ34" s="29">
        <f t="array" ref="AJ34">IF(ISERROR(SUM(J34:L34)/B34),"",SUM(J34:L34)/B34)</f>
        <v>0</v>
      </c>
      <c r="AK34" s="29">
        <f t="array" ref="AK34">IF(ISERROR(SUM(O34:V34)/B34),"",SUM(O34:V34)/B34)</f>
        <v>0</v>
      </c>
      <c r="AL34" s="29">
        <f t="array" ref="AL34">IF(ISERROR(SUM(AA34)/B34),"",SUM(AA34)/B34)</f>
        <v>0</v>
      </c>
      <c r="AM34" s="29">
        <f t="array" ref="AM34">IF(ISERROR(AB34/B34),"",AB34/B34)</f>
        <v>0</v>
      </c>
      <c r="AN34" s="31"/>
      <c r="AO34" s="31"/>
    </row>
    <row r="35" spans="1:41" s="3" customFormat="1" ht="19.5" hidden="1" customHeight="1">
      <c r="A35" s="36">
        <v>2501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28">
        <f t="shared" si="1"/>
        <v>0</v>
      </c>
      <c r="AD35" s="36">
        <f t="shared" ref="AD35:AD61" si="3">B35+N35+M35-AC35</f>
        <v>0</v>
      </c>
      <c r="AE35" s="29" t="str">
        <f t="array" ref="AE35">IF(ISERROR(SUM(C35:D35)/B35),"",SUM(C35:D35)/B35)</f>
        <v/>
      </c>
      <c r="AF35" s="29" t="str">
        <f t="array" ref="AF35">IF(ISERROR(AD35/B35),"",AD35/B35)</f>
        <v/>
      </c>
      <c r="AG35" s="29" t="str">
        <f t="array" ref="AG35">IF(ISERROR(SUM(M35:N35,E35,W35:Z35)/B35),"",SUM(M35:N35,E35,W35:Z35)/B35)</f>
        <v/>
      </c>
      <c r="AH35" s="29" t="str">
        <f t="array" ref="AH35">IF(ISERROR(SUM(C35:D35)/B35),"",SUM(C35:D35)/B35)</f>
        <v/>
      </c>
      <c r="AI35" s="29" t="str">
        <f t="array" ref="AI35">IF(ISERROR(SUM(F35:I35)/B35),"",SUM(F35:I35)/B35)</f>
        <v/>
      </c>
      <c r="AJ35" s="29" t="str">
        <f t="array" ref="AJ35">IF(ISERROR(SUM(J35:L35)/B35),"",SUM(J35:L35)/B35)</f>
        <v/>
      </c>
      <c r="AK35" s="29" t="str">
        <f t="array" ref="AK35">IF(ISERROR(SUM(O35:V35)/B35),"",SUM(O35:V35)/B35)</f>
        <v/>
      </c>
      <c r="AL35" s="29" t="str">
        <f t="array" ref="AL35">IF(ISERROR(SUM(AA35)/B35),"",SUM(AA35)/B35)</f>
        <v/>
      </c>
      <c r="AM35" s="29" t="str">
        <f t="array" ref="AM35">IF(ISERROR(AB35/B35),"",AB35/B35)</f>
        <v/>
      </c>
      <c r="AN35" s="30"/>
      <c r="AO35" s="30"/>
    </row>
    <row r="36" spans="1:41" s="3" customFormat="1" ht="19.5" hidden="1" customHeight="1">
      <c r="A36" s="36">
        <v>2502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28">
        <f t="shared" si="1"/>
        <v>0</v>
      </c>
      <c r="AD36" s="36">
        <f t="shared" si="3"/>
        <v>0</v>
      </c>
      <c r="AE36" s="29" t="str">
        <f t="array" ref="AE36">IF(ISERROR(SUM(C36:D36)/B36),"",SUM(C36:D36)/B36)</f>
        <v/>
      </c>
      <c r="AF36" s="29" t="str">
        <f t="array" ref="AF36">IF(ISERROR(AD36/B36),"",AD36/B36)</f>
        <v/>
      </c>
      <c r="AG36" s="29" t="str">
        <f t="array" ref="AG36">IF(ISERROR(SUM(M36:N36,E36,W36:Z36)/B36),"",SUM(M36:N36,E36,W36:Z36)/B36)</f>
        <v/>
      </c>
      <c r="AH36" s="29" t="str">
        <f t="array" ref="AH36">IF(ISERROR(SUM(C36:D36)/B36),"",SUM(C36:D36)/B36)</f>
        <v/>
      </c>
      <c r="AI36" s="29" t="str">
        <f t="array" ref="AI36">IF(ISERROR(SUM(F36:I36)/B36),"",SUM(F36:I36)/B36)</f>
        <v/>
      </c>
      <c r="AJ36" s="29" t="str">
        <f t="array" ref="AJ36">IF(ISERROR(SUM(J36:L36)/B36),"",SUM(J36:L36)/B36)</f>
        <v/>
      </c>
      <c r="AK36" s="29" t="str">
        <f t="array" ref="AK36">IF(ISERROR(SUM(O36:V36)/B36),"",SUM(O36:V36)/B36)</f>
        <v/>
      </c>
      <c r="AL36" s="29" t="str">
        <f t="array" ref="AL36">IF(ISERROR(SUM(AA36)/B36),"",SUM(AA36)/B36)</f>
        <v/>
      </c>
      <c r="AM36" s="29" t="str">
        <f t="array" ref="AM36">IF(ISERROR(AB36/B36),"",AB36/B36)</f>
        <v/>
      </c>
      <c r="AN36" s="30"/>
      <c r="AO36" s="30"/>
    </row>
    <row r="37" spans="1:41" s="3" customFormat="1" ht="19.5" hidden="1" customHeight="1">
      <c r="A37" s="36">
        <v>2503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28">
        <f t="shared" si="1"/>
        <v>0</v>
      </c>
      <c r="AD37" s="36">
        <f t="shared" si="3"/>
        <v>0</v>
      </c>
      <c r="AE37" s="29" t="str">
        <f t="array" ref="AE37">IF(ISERROR(SUM(C37:D37)/B37),"",SUM(C37:D37)/B37)</f>
        <v/>
      </c>
      <c r="AF37" s="29" t="str">
        <f t="array" ref="AF37">IF(ISERROR(AD37/B37),"",AD37/B37)</f>
        <v/>
      </c>
      <c r="AG37" s="29" t="str">
        <f t="array" ref="AG37">IF(ISERROR(SUM(M37:N37,E37,W37:Z37)/B37),"",SUM(M37:N37,E37,W37:Z37)/B37)</f>
        <v/>
      </c>
      <c r="AH37" s="29" t="str">
        <f t="array" ref="AH37">IF(ISERROR(SUM(C37:D37)/B37),"",SUM(C37:D37)/B37)</f>
        <v/>
      </c>
      <c r="AI37" s="29" t="str">
        <f t="array" ref="AI37">IF(ISERROR(SUM(F37:I37)/B37),"",SUM(F37:I37)/B37)</f>
        <v/>
      </c>
      <c r="AJ37" s="29" t="str">
        <f t="array" ref="AJ37">IF(ISERROR(SUM(J37:L37)/B37),"",SUM(J37:L37)/B37)</f>
        <v/>
      </c>
      <c r="AK37" s="29" t="str">
        <f t="array" ref="AK37">IF(ISERROR(SUM(O37:V37)/B37),"",SUM(O37:V37)/B37)</f>
        <v/>
      </c>
      <c r="AL37" s="29" t="str">
        <f t="array" ref="AL37">IF(ISERROR(SUM(AA37)/B37),"",SUM(AA37)/B37)</f>
        <v/>
      </c>
      <c r="AM37" s="29" t="str">
        <f t="array" ref="AM37">IF(ISERROR(AB37/B37),"",AB37/B37)</f>
        <v/>
      </c>
      <c r="AN37" s="30"/>
      <c r="AO37" s="30"/>
    </row>
    <row r="38" spans="1:41" s="3" customFormat="1" ht="19.5" hidden="1" customHeight="1">
      <c r="A38" s="36">
        <v>2504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28">
        <f t="shared" si="1"/>
        <v>0</v>
      </c>
      <c r="AD38" s="36">
        <f t="shared" si="3"/>
        <v>0</v>
      </c>
      <c r="AE38" s="29" t="str">
        <f t="array" ref="AE38">IF(ISERROR(SUM(C38:D38)/B38),"",SUM(C38:D38)/B38)</f>
        <v/>
      </c>
      <c r="AF38" s="29" t="str">
        <f t="array" ref="AF38">IF(ISERROR(AD38/B38),"",AD38/B38)</f>
        <v/>
      </c>
      <c r="AG38" s="29" t="str">
        <f t="array" ref="AG38">IF(ISERROR(SUM(M38:N38,E38,W38:Z38)/B38),"",SUM(M38:N38,E38,W38:Z38)/B38)</f>
        <v/>
      </c>
      <c r="AH38" s="29" t="str">
        <f t="array" ref="AH38">IF(ISERROR(SUM(C38:D38)/B38),"",SUM(C38:D38)/B38)</f>
        <v/>
      </c>
      <c r="AI38" s="29" t="str">
        <f t="array" ref="AI38">IF(ISERROR(SUM(F38:I38)/B38),"",SUM(F38:I38)/B38)</f>
        <v/>
      </c>
      <c r="AJ38" s="29" t="str">
        <f t="array" ref="AJ38">IF(ISERROR(SUM(J38:L38)/B38),"",SUM(J38:L38)/B38)</f>
        <v/>
      </c>
      <c r="AK38" s="29" t="str">
        <f t="array" ref="AK38">IF(ISERROR(SUM(O38:V38)/B38),"",SUM(O38:V38)/B38)</f>
        <v/>
      </c>
      <c r="AL38" s="29" t="str">
        <f t="array" ref="AL38">IF(ISERROR(SUM(AA38)/B38),"",SUM(AA38)/B38)</f>
        <v/>
      </c>
      <c r="AM38" s="29" t="str">
        <f t="array" ref="AM38">IF(ISERROR(AB38/B38),"",AB38/B38)</f>
        <v/>
      </c>
      <c r="AN38" s="30"/>
      <c r="AO38" s="30"/>
    </row>
    <row r="39" spans="1:41" s="3" customFormat="1" ht="19.5" hidden="1" customHeight="1">
      <c r="A39" s="36">
        <v>2505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28">
        <f t="shared" si="1"/>
        <v>0</v>
      </c>
      <c r="AD39" s="36">
        <f t="shared" si="3"/>
        <v>0</v>
      </c>
      <c r="AE39" s="29" t="str">
        <f t="array" ref="AE39">IF(ISERROR(SUM(C39:D39)/B39),"",SUM(C39:D39)/B39)</f>
        <v/>
      </c>
      <c r="AF39" s="29" t="str">
        <f t="array" ref="AF39">IF(ISERROR(AD39/B39),"",AD39/B39)</f>
        <v/>
      </c>
      <c r="AG39" s="29" t="str">
        <f t="array" ref="AG39">IF(ISERROR(SUM(M39:N39,E39,W39:Z39)/B39),"",SUM(M39:N39,E39,W39:Z39)/B39)</f>
        <v/>
      </c>
      <c r="AH39" s="29" t="str">
        <f t="array" ref="AH39">IF(ISERROR(SUM(C39:D39)/B39),"",SUM(C39:D39)/B39)</f>
        <v/>
      </c>
      <c r="AI39" s="29" t="str">
        <f t="array" ref="AI39">IF(ISERROR(SUM(F39:I39)/B39),"",SUM(F39:I39)/B39)</f>
        <v/>
      </c>
      <c r="AJ39" s="29" t="str">
        <f t="array" ref="AJ39">IF(ISERROR(SUM(J39:L39)/B39),"",SUM(J39:L39)/B39)</f>
        <v/>
      </c>
      <c r="AK39" s="29" t="str">
        <f t="array" ref="AK39">IF(ISERROR(SUM(O39:V39)/B39),"",SUM(O39:V39)/B39)</f>
        <v/>
      </c>
      <c r="AL39" s="29" t="str">
        <f t="array" ref="AL39">IF(ISERROR(SUM(AA39)/B39),"",SUM(AA39)/B39)</f>
        <v/>
      </c>
      <c r="AM39" s="29" t="str">
        <f t="array" ref="AM39">IF(ISERROR(AB39/B39),"",AB39/B39)</f>
        <v/>
      </c>
      <c r="AN39" s="30"/>
      <c r="AO39" s="30"/>
    </row>
    <row r="40" spans="1:41" s="3" customFormat="1" ht="19.5" hidden="1" customHeight="1">
      <c r="A40" s="36">
        <v>2506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28">
        <f t="shared" si="1"/>
        <v>0</v>
      </c>
      <c r="AD40" s="36">
        <f t="shared" si="3"/>
        <v>0</v>
      </c>
      <c r="AE40" s="29" t="str">
        <f t="array" ref="AE40">IF(ISERROR(SUM(C40:D40)/B40),"",SUM(C40:D40)/B40)</f>
        <v/>
      </c>
      <c r="AF40" s="29" t="str">
        <f t="array" ref="AF40">IF(ISERROR(AD40/B40),"",AD40/B40)</f>
        <v/>
      </c>
      <c r="AG40" s="29" t="str">
        <f t="array" ref="AG40">IF(ISERROR(SUM(M40:N40,E40,W40:Z40)/B40),"",SUM(M40:N40,E40,W40:Z40)/B40)</f>
        <v/>
      </c>
      <c r="AH40" s="29" t="str">
        <f t="array" ref="AH40">IF(ISERROR(SUM(C40:D40)/B40),"",SUM(C40:D40)/B40)</f>
        <v/>
      </c>
      <c r="AI40" s="29" t="str">
        <f t="array" ref="AI40">IF(ISERROR(SUM(F40:I40)/B40),"",SUM(F40:I40)/B40)</f>
        <v/>
      </c>
      <c r="AJ40" s="29" t="str">
        <f t="array" ref="AJ40">IF(ISERROR(SUM(J40:L40)/B40),"",SUM(J40:L40)/B40)</f>
        <v/>
      </c>
      <c r="AK40" s="29" t="str">
        <f t="array" ref="AK40">IF(ISERROR(SUM(O40:V40)/B40),"",SUM(O40:V40)/B40)</f>
        <v/>
      </c>
      <c r="AL40" s="29" t="str">
        <f t="array" ref="AL40">IF(ISERROR(SUM(AA40)/B40),"",SUM(AA40)/B40)</f>
        <v/>
      </c>
      <c r="AM40" s="29" t="str">
        <f t="array" ref="AM40">IF(ISERROR(AB40/B40),"",AB40/B40)</f>
        <v/>
      </c>
      <c r="AN40" s="30"/>
      <c r="AO40" s="30"/>
    </row>
    <row r="41" spans="1:41" s="3" customFormat="1" ht="19.5" hidden="1" customHeight="1">
      <c r="A41" s="36">
        <v>2507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28">
        <f t="shared" si="1"/>
        <v>0</v>
      </c>
      <c r="AD41" s="36">
        <f t="shared" si="3"/>
        <v>0</v>
      </c>
      <c r="AE41" s="29" t="str">
        <f t="array" ref="AE41">IF(ISERROR(SUM(C41:D41)/B41),"",SUM(C41:D41)/B41)</f>
        <v/>
      </c>
      <c r="AF41" s="29" t="str">
        <f t="array" ref="AF41">IF(ISERROR(AD41/B41),"",AD41/B41)</f>
        <v/>
      </c>
      <c r="AG41" s="29" t="str">
        <f t="array" ref="AG41">IF(ISERROR(SUM(M41:N41,E41,W41:Z41)/B41),"",SUM(M41:N41,E41,W41:Z41)/B41)</f>
        <v/>
      </c>
      <c r="AH41" s="29" t="str">
        <f t="array" ref="AH41">IF(ISERROR(SUM(C41:D41)/B41),"",SUM(C41:D41)/B41)</f>
        <v/>
      </c>
      <c r="AI41" s="29" t="str">
        <f t="array" ref="AI41">IF(ISERROR(SUM(F41:I41)/B41),"",SUM(F41:I41)/B41)</f>
        <v/>
      </c>
      <c r="AJ41" s="29" t="str">
        <f t="array" ref="AJ41">IF(ISERROR(SUM(J41:L41)/B41),"",SUM(J41:L41)/B41)</f>
        <v/>
      </c>
      <c r="AK41" s="29" t="str">
        <f t="array" ref="AK41">IF(ISERROR(SUM(O41:V41)/B41),"",SUM(O41:V41)/B41)</f>
        <v/>
      </c>
      <c r="AL41" s="29" t="str">
        <f t="array" ref="AL41">IF(ISERROR(SUM(AA41)/B41),"",SUM(AA41)/B41)</f>
        <v/>
      </c>
      <c r="AM41" s="29" t="str">
        <f t="array" ref="AM41">IF(ISERROR(AB41/B41),"",AB41/B41)</f>
        <v/>
      </c>
      <c r="AN41" s="30"/>
      <c r="AO41" s="30"/>
    </row>
    <row r="42" spans="1:41" s="3" customFormat="1" ht="19.5" hidden="1" customHeight="1">
      <c r="A42" s="36">
        <v>2508</v>
      </c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28">
        <f t="shared" si="1"/>
        <v>0</v>
      </c>
      <c r="AD42" s="36">
        <f t="shared" si="3"/>
        <v>0</v>
      </c>
      <c r="AE42" s="29" t="str">
        <f t="array" ref="AE42">IF(ISERROR(SUM(C42:D42)/B42),"",SUM(C42:D42)/B42)</f>
        <v/>
      </c>
      <c r="AF42" s="29" t="str">
        <f t="array" ref="AF42">IF(ISERROR(AD42/B42),"",AD42/B42)</f>
        <v/>
      </c>
      <c r="AG42" s="29" t="str">
        <f t="array" ref="AG42">IF(ISERROR(SUM(M42:N42,E42,W42:Z42)/B42),"",SUM(M42:N42,E42,W42:Z42)/B42)</f>
        <v/>
      </c>
      <c r="AH42" s="29" t="str">
        <f t="array" ref="AH42">IF(ISERROR(SUM(C42:D42)/B42),"",SUM(C42:D42)/B42)</f>
        <v/>
      </c>
      <c r="AI42" s="29" t="str">
        <f t="array" ref="AI42">IF(ISERROR(SUM(F42:I42)/B42),"",SUM(F42:I42)/B42)</f>
        <v/>
      </c>
      <c r="AJ42" s="29" t="str">
        <f t="array" ref="AJ42">IF(ISERROR(SUM(J42:L42)/B42),"",SUM(J42:L42)/B42)</f>
        <v/>
      </c>
      <c r="AK42" s="29" t="str">
        <f t="array" ref="AK42">IF(ISERROR(SUM(O42:V42)/B42),"",SUM(O42:V42)/B42)</f>
        <v/>
      </c>
      <c r="AL42" s="29" t="str">
        <f t="array" ref="AL42">IF(ISERROR(SUM(AA42)/B42),"",SUM(AA42)/B42)</f>
        <v/>
      </c>
      <c r="AM42" s="29" t="str">
        <f t="array" ref="AM42">IF(ISERROR(AB42/B42),"",AB42/B42)</f>
        <v/>
      </c>
      <c r="AN42" s="30"/>
      <c r="AO42" s="30"/>
    </row>
    <row r="43" spans="1:41" s="3" customFormat="1" ht="19.5" hidden="1" customHeight="1">
      <c r="A43" s="36">
        <v>2509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28">
        <f t="shared" si="1"/>
        <v>0</v>
      </c>
      <c r="AD43" s="36">
        <f t="shared" si="3"/>
        <v>0</v>
      </c>
      <c r="AE43" s="29" t="str">
        <f t="array" ref="AE43">IF(ISERROR(SUM(C43:D43)/B43),"",SUM(C43:D43)/B43)</f>
        <v/>
      </c>
      <c r="AF43" s="29" t="str">
        <f t="array" ref="AF43">IF(ISERROR(AD43/B43),"",AD43/B43)</f>
        <v/>
      </c>
      <c r="AG43" s="29" t="str">
        <f t="array" ref="AG43">IF(ISERROR(SUM(M43:N43,E43,W43:Z43)/B43),"",SUM(M43:N43,E43,W43:Z43)/B43)</f>
        <v/>
      </c>
      <c r="AH43" s="29" t="str">
        <f t="array" ref="AH43">IF(ISERROR(SUM(C43:D43)/B43),"",SUM(C43:D43)/B43)</f>
        <v/>
      </c>
      <c r="AI43" s="29" t="str">
        <f t="array" ref="AI43">IF(ISERROR(SUM(F43:I43)/B43),"",SUM(F43:I43)/B43)</f>
        <v/>
      </c>
      <c r="AJ43" s="29" t="str">
        <f t="array" ref="AJ43">IF(ISERROR(SUM(J43:L43)/B43),"",SUM(J43:L43)/B43)</f>
        <v/>
      </c>
      <c r="AK43" s="29" t="str">
        <f t="array" ref="AK43">IF(ISERROR(SUM(O43:V43)/B43),"",SUM(O43:V43)/B43)</f>
        <v/>
      </c>
      <c r="AL43" s="29" t="str">
        <f t="array" ref="AL43">IF(ISERROR(SUM(AA43)/B43),"",SUM(AA43)/B43)</f>
        <v/>
      </c>
      <c r="AM43" s="29" t="str">
        <f t="array" ref="AM43">IF(ISERROR(AB43/B43),"",AB43/B43)</f>
        <v/>
      </c>
      <c r="AN43" s="30"/>
      <c r="AO43" s="30"/>
    </row>
    <row r="44" spans="1:41" s="3" customFormat="1" ht="19.5" hidden="1" customHeight="1">
      <c r="A44" s="36">
        <v>2510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28">
        <f t="shared" si="1"/>
        <v>0</v>
      </c>
      <c r="AD44" s="36">
        <f t="shared" si="3"/>
        <v>0</v>
      </c>
      <c r="AE44" s="29" t="str">
        <f t="array" ref="AE44">IF(ISERROR(SUM(C44:D44)/B44),"",SUM(C44:D44)/B44)</f>
        <v/>
      </c>
      <c r="AF44" s="29" t="str">
        <f t="array" ref="AF44">IF(ISERROR(AD44/B44),"",AD44/B44)</f>
        <v/>
      </c>
      <c r="AG44" s="29" t="str">
        <f t="array" ref="AG44">IF(ISERROR(SUM(M44:N44,E44,W44:Z44)/B44),"",SUM(M44:N44,E44,W44:Z44)/B44)</f>
        <v/>
      </c>
      <c r="AH44" s="29" t="str">
        <f t="array" ref="AH44">IF(ISERROR(SUM(C44:D44)/B44),"",SUM(C44:D44)/B44)</f>
        <v/>
      </c>
      <c r="AI44" s="29" t="str">
        <f t="array" ref="AI44">IF(ISERROR(SUM(F44:I44)/B44),"",SUM(F44:I44)/B44)</f>
        <v/>
      </c>
      <c r="AJ44" s="29" t="str">
        <f t="array" ref="AJ44">IF(ISERROR(SUM(J44:L44)/B44),"",SUM(J44:L44)/B44)</f>
        <v/>
      </c>
      <c r="AK44" s="29" t="str">
        <f t="array" ref="AK44">IF(ISERROR(SUM(O44:V44)/B44),"",SUM(O44:V44)/B44)</f>
        <v/>
      </c>
      <c r="AL44" s="29" t="str">
        <f t="array" ref="AL44">IF(ISERROR(SUM(AA44)/B44),"",SUM(AA44)/B44)</f>
        <v/>
      </c>
      <c r="AM44" s="29" t="str">
        <f t="array" ref="AM44">IF(ISERROR(AB44/B44),"",AB44/B44)</f>
        <v/>
      </c>
      <c r="AN44" s="30"/>
      <c r="AO44" s="30"/>
    </row>
    <row r="45" spans="1:41" s="3" customFormat="1" ht="19.5" hidden="1" customHeight="1">
      <c r="A45" s="36">
        <v>3002</v>
      </c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28">
        <f t="shared" si="1"/>
        <v>0</v>
      </c>
      <c r="AD45" s="36">
        <f t="shared" si="3"/>
        <v>0</v>
      </c>
      <c r="AE45" s="29" t="str">
        <f t="array" ref="AE45">IF(ISERROR(SUM(C45:D45)/B45),"",SUM(C45:D45)/B45)</f>
        <v/>
      </c>
      <c r="AF45" s="29" t="str">
        <f t="array" ref="AF45">IF(ISERROR(AD45/B45),"",AD45/B45)</f>
        <v/>
      </c>
      <c r="AG45" s="29" t="str">
        <f t="array" ref="AG45">IF(ISERROR(SUM(M45:N45,E45,W45:Z45)/B45),"",SUM(M45:N45,E45,W45:Z45)/B45)</f>
        <v/>
      </c>
      <c r="AH45" s="29" t="str">
        <f t="array" ref="AH45">IF(ISERROR(SUM(C45:D45)/B45),"",SUM(C45:D45)/B45)</f>
        <v/>
      </c>
      <c r="AI45" s="29" t="str">
        <f t="array" ref="AI45">IF(ISERROR(SUM(F45:I45)/B45),"",SUM(F45:I45)/B45)</f>
        <v/>
      </c>
      <c r="AJ45" s="29" t="str">
        <f t="array" ref="AJ45">IF(ISERROR(SUM(J45:L45)/B45),"",SUM(J45:L45)/B45)</f>
        <v/>
      </c>
      <c r="AK45" s="29" t="str">
        <f t="array" ref="AK45">IF(ISERROR(SUM(O45:V45)/B45),"",SUM(O45:V45)/B45)</f>
        <v/>
      </c>
      <c r="AL45" s="29" t="str">
        <f t="array" ref="AL45">IF(ISERROR(SUM(AA45)/B45),"",SUM(AA45)/B45)</f>
        <v/>
      </c>
      <c r="AM45" s="29" t="str">
        <f t="array" ref="AM45">IF(ISERROR(AB45/B45),"",AB45/B45)</f>
        <v/>
      </c>
      <c r="AN45" s="30"/>
      <c r="AO45" s="30"/>
    </row>
    <row r="46" spans="1:41" s="3" customFormat="1" ht="19.5" hidden="1" customHeight="1">
      <c r="A46" s="36">
        <v>3003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28">
        <f t="shared" si="1"/>
        <v>0</v>
      </c>
      <c r="AD46" s="36">
        <f t="shared" si="3"/>
        <v>0</v>
      </c>
      <c r="AE46" s="29" t="str">
        <f t="array" ref="AE46">IF(ISERROR(SUM(C46:D46)/B46),"",SUM(C46:D46)/B46)</f>
        <v/>
      </c>
      <c r="AF46" s="29" t="str">
        <f t="array" ref="AF46">IF(ISERROR(AD46/B46),"",AD46/B46)</f>
        <v/>
      </c>
      <c r="AG46" s="29" t="str">
        <f t="array" ref="AG46">IF(ISERROR(SUM(M46:N46,E46,W46:Z46)/B46),"",SUM(M46:N46,E46,W46:Z46)/B46)</f>
        <v/>
      </c>
      <c r="AH46" s="29" t="str">
        <f t="array" ref="AH46">IF(ISERROR(SUM(C46:D46)/B46),"",SUM(C46:D46)/B46)</f>
        <v/>
      </c>
      <c r="AI46" s="29" t="str">
        <f t="array" ref="AI46">IF(ISERROR(SUM(F46:I46)/B46),"",SUM(F46:I46)/B46)</f>
        <v/>
      </c>
      <c r="AJ46" s="29" t="str">
        <f t="array" ref="AJ46">IF(ISERROR(SUM(J46:L46)/B46),"",SUM(J46:L46)/B46)</f>
        <v/>
      </c>
      <c r="AK46" s="29" t="str">
        <f t="array" ref="AK46">IF(ISERROR(SUM(O46:V46)/B46),"",SUM(O46:V46)/B46)</f>
        <v/>
      </c>
      <c r="AL46" s="29" t="str">
        <f t="array" ref="AL46">IF(ISERROR(SUM(AA46)/B46),"",SUM(AA46)/B46)</f>
        <v/>
      </c>
      <c r="AM46" s="29" t="str">
        <f t="array" ref="AM46">IF(ISERROR(AB46/B46),"",AB46/B46)</f>
        <v/>
      </c>
      <c r="AN46" s="30"/>
      <c r="AO46" s="30"/>
    </row>
    <row r="47" spans="1:41" s="3" customFormat="1" ht="19.5" hidden="1" customHeight="1">
      <c r="A47" s="36">
        <v>3004</v>
      </c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28">
        <f t="shared" si="1"/>
        <v>0</v>
      </c>
      <c r="AD47" s="36">
        <f t="shared" si="3"/>
        <v>0</v>
      </c>
      <c r="AE47" s="29" t="str">
        <f t="array" ref="AE47">IF(ISERROR(SUM(C47:D47)/B47),"",SUM(C47:D47)/B47)</f>
        <v/>
      </c>
      <c r="AF47" s="29" t="str">
        <f t="array" ref="AF47">IF(ISERROR(AD47/B47),"",AD47/B47)</f>
        <v/>
      </c>
      <c r="AG47" s="29" t="str">
        <f t="array" ref="AG47">IF(ISERROR(SUM(M47:N47,E47,W47:Z47)/B47),"",SUM(M47:N47,E47,W47:Z47)/B47)</f>
        <v/>
      </c>
      <c r="AH47" s="29" t="str">
        <f t="array" ref="AH47">IF(ISERROR(SUM(C47:D47)/B47),"",SUM(C47:D47)/B47)</f>
        <v/>
      </c>
      <c r="AI47" s="29" t="str">
        <f t="array" ref="AI47">IF(ISERROR(SUM(F47:I47)/B47),"",SUM(F47:I47)/B47)</f>
        <v/>
      </c>
      <c r="AJ47" s="29" t="str">
        <f t="array" ref="AJ47">IF(ISERROR(SUM(J47:L47)/B47),"",SUM(J47:L47)/B47)</f>
        <v/>
      </c>
      <c r="AK47" s="29" t="str">
        <f t="array" ref="AK47">IF(ISERROR(SUM(O47:V47)/B47),"",SUM(O47:V47)/B47)</f>
        <v/>
      </c>
      <c r="AL47" s="29" t="str">
        <f t="array" ref="AL47">IF(ISERROR(SUM(AA47)/B47),"",SUM(AA47)/B47)</f>
        <v/>
      </c>
      <c r="AM47" s="29" t="str">
        <f t="array" ref="AM47">IF(ISERROR(AB47/B47),"",AB47/B47)</f>
        <v/>
      </c>
      <c r="AN47" s="30"/>
      <c r="AO47" s="30"/>
    </row>
    <row r="48" spans="1:41" s="3" customFormat="1" ht="19.5" hidden="1" customHeight="1">
      <c r="A48" s="36">
        <v>3602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28">
        <f t="shared" si="1"/>
        <v>0</v>
      </c>
      <c r="AD48" s="36">
        <f t="shared" si="3"/>
        <v>0</v>
      </c>
      <c r="AE48" s="29" t="str">
        <f t="array" ref="AE48">IF(ISERROR(SUM(C48:D48)/B48),"",SUM(C48:D48)/B48)</f>
        <v/>
      </c>
      <c r="AF48" s="29" t="str">
        <f t="array" ref="AF48">IF(ISERROR(AD48/B48),"",AD48/B48)</f>
        <v/>
      </c>
      <c r="AG48" s="29" t="str">
        <f t="array" ref="AG48">IF(ISERROR(SUM(M48:N48,E48,W48:Z48)/B48),"",SUM(M48:N48,E48,W48:Z48)/B48)</f>
        <v/>
      </c>
      <c r="AH48" s="29" t="str">
        <f t="array" ref="AH48">IF(ISERROR(SUM(C48:D48)/B48),"",SUM(C48:D48)/B48)</f>
        <v/>
      </c>
      <c r="AI48" s="29" t="str">
        <f t="array" ref="AI48">IF(ISERROR(SUM(F48:I48)/B48),"",SUM(F48:I48)/B48)</f>
        <v/>
      </c>
      <c r="AJ48" s="29" t="str">
        <f t="array" ref="AJ48">IF(ISERROR(SUM(J48:L48)/B48),"",SUM(J48:L48)/B48)</f>
        <v/>
      </c>
      <c r="AK48" s="29" t="str">
        <f t="array" ref="AK48">IF(ISERROR(SUM(O48:V48)/B48),"",SUM(O48:V48)/B48)</f>
        <v/>
      </c>
      <c r="AL48" s="29" t="str">
        <f t="array" ref="AL48">IF(ISERROR(SUM(AA48)/B48),"",SUM(AA48)/B48)</f>
        <v/>
      </c>
      <c r="AM48" s="29" t="str">
        <f t="array" ref="AM48">IF(ISERROR(AB48/B48),"",AB48/B48)</f>
        <v/>
      </c>
      <c r="AN48" s="30"/>
      <c r="AO48" s="30"/>
    </row>
    <row r="49" spans="1:41" s="3" customFormat="1" ht="19.5" hidden="1" customHeight="1">
      <c r="A49" s="36">
        <v>4501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28">
        <f t="shared" si="1"/>
        <v>0</v>
      </c>
      <c r="AD49" s="36">
        <f t="shared" si="3"/>
        <v>0</v>
      </c>
      <c r="AE49" s="29" t="str">
        <f t="array" ref="AE49">IF(ISERROR(SUM(C49:D49)/B49),"",SUM(C49:D49)/B49)</f>
        <v/>
      </c>
      <c r="AF49" s="29" t="str">
        <f t="array" ref="AF49">IF(ISERROR(AD49/B49),"",AD49/B49)</f>
        <v/>
      </c>
      <c r="AG49" s="29" t="str">
        <f t="array" ref="AG49">IF(ISERROR(SUM(M49:N49,E49,W49:Z49)/B49),"",SUM(M49:N49,E49,W49:Z49)/B49)</f>
        <v/>
      </c>
      <c r="AH49" s="29" t="str">
        <f t="array" ref="AH49">IF(ISERROR(SUM(C49:D49)/B49),"",SUM(C49:D49)/B49)</f>
        <v/>
      </c>
      <c r="AI49" s="29" t="str">
        <f t="array" ref="AI49">IF(ISERROR(SUM(F49:I49)/B49),"",SUM(F49:I49)/B49)</f>
        <v/>
      </c>
      <c r="AJ49" s="29" t="str">
        <f t="array" ref="AJ49">IF(ISERROR(SUM(J49:L49)/B49),"",SUM(J49:L49)/B49)</f>
        <v/>
      </c>
      <c r="AK49" s="29" t="str">
        <f t="array" ref="AK49">IF(ISERROR(SUM(O49:V49)/B49),"",SUM(O49:V49)/B49)</f>
        <v/>
      </c>
      <c r="AL49" s="29" t="str">
        <f t="array" ref="AL49">IF(ISERROR(SUM(AA49)/B49),"",SUM(AA49)/B49)</f>
        <v/>
      </c>
      <c r="AM49" s="29" t="str">
        <f t="array" ref="AM49">IF(ISERROR(AB49/B49),"",AB49/B49)</f>
        <v/>
      </c>
      <c r="AN49" s="30"/>
      <c r="AO49" s="30"/>
    </row>
    <row r="50" spans="1:41" s="3" customFormat="1" ht="19.5" hidden="1" customHeight="1">
      <c r="A50" s="36">
        <v>4502</v>
      </c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28">
        <f t="shared" si="1"/>
        <v>0</v>
      </c>
      <c r="AD50" s="36">
        <f t="shared" si="3"/>
        <v>0</v>
      </c>
      <c r="AE50" s="29" t="str">
        <f t="array" ref="AE50">IF(ISERROR(SUM(C50:D50)/B50),"",SUM(C50:D50)/B50)</f>
        <v/>
      </c>
      <c r="AF50" s="29" t="str">
        <f t="array" ref="AF50">IF(ISERROR(AD50/B50),"",AD50/B50)</f>
        <v/>
      </c>
      <c r="AG50" s="29" t="str">
        <f t="array" ref="AG50">IF(ISERROR(SUM(M50:N50,E50,W50:Z50)/B50),"",SUM(M50:N50,E50,W50:Z50)/B50)</f>
        <v/>
      </c>
      <c r="AH50" s="29" t="str">
        <f t="array" ref="AH50">IF(ISERROR(SUM(C50:D50)/B50),"",SUM(C50:D50)/B50)</f>
        <v/>
      </c>
      <c r="AI50" s="29" t="str">
        <f t="array" ref="AI50">IF(ISERROR(SUM(F50:I50)/B50),"",SUM(F50:I50)/B50)</f>
        <v/>
      </c>
      <c r="AJ50" s="29" t="str">
        <f t="array" ref="AJ50">IF(ISERROR(SUM(J50:L50)/B50),"",SUM(J50:L50)/B50)</f>
        <v/>
      </c>
      <c r="AK50" s="29" t="str">
        <f t="array" ref="AK50">IF(ISERROR(SUM(O50:V50)/B50),"",SUM(O50:V50)/B50)</f>
        <v/>
      </c>
      <c r="AL50" s="29" t="str">
        <f t="array" ref="AL50">IF(ISERROR(SUM(AA50)/B50),"",SUM(AA50)/B50)</f>
        <v/>
      </c>
      <c r="AM50" s="29" t="str">
        <f t="array" ref="AM50">IF(ISERROR(AB50/B50),"",AB50/B50)</f>
        <v/>
      </c>
      <c r="AN50" s="30"/>
      <c r="AO50" s="30"/>
    </row>
    <row r="51" spans="1:41" s="3" customFormat="1" ht="19.5" hidden="1" customHeight="1">
      <c r="A51" s="36">
        <v>4503</v>
      </c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28">
        <f t="shared" si="1"/>
        <v>0</v>
      </c>
      <c r="AD51" s="36">
        <f t="shared" si="3"/>
        <v>0</v>
      </c>
      <c r="AE51" s="29" t="str">
        <f t="array" ref="AE51">IF(ISERROR(SUM(C51:D51)/B51),"",SUM(C51:D51)/B51)</f>
        <v/>
      </c>
      <c r="AF51" s="29" t="str">
        <f t="array" ref="AF51">IF(ISERROR(AD51/B51),"",AD51/B51)</f>
        <v/>
      </c>
      <c r="AG51" s="29" t="str">
        <f t="array" ref="AG51">IF(ISERROR(SUM(M51:N51,E51,W51:Z51)/B51),"",SUM(M51:N51,E51,W51:Z51)/B51)</f>
        <v/>
      </c>
      <c r="AH51" s="29" t="str">
        <f t="array" ref="AH51">IF(ISERROR(SUM(C51:D51)/B51),"",SUM(C51:D51)/B51)</f>
        <v/>
      </c>
      <c r="AI51" s="29" t="str">
        <f t="array" ref="AI51">IF(ISERROR(SUM(F51:I51)/B51),"",SUM(F51:I51)/B51)</f>
        <v/>
      </c>
      <c r="AJ51" s="29" t="str">
        <f t="array" ref="AJ51">IF(ISERROR(SUM(J51:L51)/B51),"",SUM(J51:L51)/B51)</f>
        <v/>
      </c>
      <c r="AK51" s="29" t="str">
        <f t="array" ref="AK51">IF(ISERROR(SUM(O51:V51)/B51),"",SUM(O51:V51)/B51)</f>
        <v/>
      </c>
      <c r="AL51" s="29" t="str">
        <f t="array" ref="AL51">IF(ISERROR(SUM(AA51)/B51),"",SUM(AA51)/B51)</f>
        <v/>
      </c>
      <c r="AM51" s="29" t="str">
        <f t="array" ref="AM51">IF(ISERROR(AB51/B51),"",AB51/B51)</f>
        <v/>
      </c>
      <c r="AN51" s="30"/>
      <c r="AO51" s="30"/>
    </row>
    <row r="52" spans="1:41" s="3" customFormat="1" ht="19.5" hidden="1" customHeight="1">
      <c r="A52" s="36">
        <v>5001</v>
      </c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28">
        <f t="shared" si="1"/>
        <v>0</v>
      </c>
      <c r="AD52" s="36">
        <f t="shared" si="3"/>
        <v>0</v>
      </c>
      <c r="AE52" s="29" t="str">
        <f t="array" ref="AE52">IF(ISERROR(SUM(C52:D52)/B52),"",SUM(C52:D52)/B52)</f>
        <v/>
      </c>
      <c r="AF52" s="29" t="str">
        <f t="array" ref="AF52">IF(ISERROR(AD52/B52),"",AD52/B52)</f>
        <v/>
      </c>
      <c r="AG52" s="29" t="str">
        <f t="array" ref="AG52">IF(ISERROR(SUM(M52:N52,E52,W52:Z52)/B52),"",SUM(M52:N52,E52,W52:Z52)/B52)</f>
        <v/>
      </c>
      <c r="AH52" s="29" t="str">
        <f t="array" ref="AH52">IF(ISERROR(SUM(C52:D52)/B52),"",SUM(C52:D52)/B52)</f>
        <v/>
      </c>
      <c r="AI52" s="29" t="str">
        <f t="array" ref="AI52">IF(ISERROR(SUM(F52:I52)/B52),"",SUM(F52:I52)/B52)</f>
        <v/>
      </c>
      <c r="AJ52" s="29" t="str">
        <f t="array" ref="AJ52">IF(ISERROR(SUM(J52:L52)/B52),"",SUM(J52:L52)/B52)</f>
        <v/>
      </c>
      <c r="AK52" s="29" t="str">
        <f t="array" ref="AK52">IF(ISERROR(SUM(O52:V52)/B52),"",SUM(O52:V52)/B52)</f>
        <v/>
      </c>
      <c r="AL52" s="29" t="str">
        <f t="array" ref="AL52">IF(ISERROR(SUM(AA52)/B52),"",SUM(AA52)/B52)</f>
        <v/>
      </c>
      <c r="AM52" s="29" t="str">
        <f t="array" ref="AM52">IF(ISERROR(AB52/B52),"",AB52/B52)</f>
        <v/>
      </c>
      <c r="AN52" s="30"/>
      <c r="AO52" s="30"/>
    </row>
    <row r="53" spans="1:41" s="3" customFormat="1" ht="19.5" hidden="1" customHeight="1">
      <c r="A53" s="36">
        <v>5002</v>
      </c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28">
        <f t="shared" si="1"/>
        <v>0</v>
      </c>
      <c r="AD53" s="36">
        <f t="shared" si="3"/>
        <v>0</v>
      </c>
      <c r="AE53" s="29" t="str">
        <f t="array" ref="AE53">IF(ISERROR(SUM(C53:D53)/B53),"",SUM(C53:D53)/B53)</f>
        <v/>
      </c>
      <c r="AF53" s="29" t="str">
        <f t="array" ref="AF53">IF(ISERROR(AD53/B53),"",AD53/B53)</f>
        <v/>
      </c>
      <c r="AG53" s="29" t="str">
        <f t="array" ref="AG53">IF(ISERROR(SUM(M53:N53,E53,W53:Z53)/B53),"",SUM(M53:N53,E53,W53:Z53)/B53)</f>
        <v/>
      </c>
      <c r="AH53" s="29" t="str">
        <f t="array" ref="AH53">IF(ISERROR(SUM(C53:D53)/B53),"",SUM(C53:D53)/B53)</f>
        <v/>
      </c>
      <c r="AI53" s="29" t="str">
        <f t="array" ref="AI53">IF(ISERROR(SUM(F53:I53)/B53),"",SUM(F53:I53)/B53)</f>
        <v/>
      </c>
      <c r="AJ53" s="29" t="str">
        <f t="array" ref="AJ53">IF(ISERROR(SUM(J53:L53)/B53),"",SUM(J53:L53)/B53)</f>
        <v/>
      </c>
      <c r="AK53" s="29" t="str">
        <f t="array" ref="AK53">IF(ISERROR(SUM(O53:V53)/B53),"",SUM(O53:V53)/B53)</f>
        <v/>
      </c>
      <c r="AL53" s="29" t="str">
        <f t="array" ref="AL53">IF(ISERROR(SUM(AA53)/B53),"",SUM(AA53)/B53)</f>
        <v/>
      </c>
      <c r="AM53" s="29" t="str">
        <f t="array" ref="AM53">IF(ISERROR(AB53/B53),"",AB53/B53)</f>
        <v/>
      </c>
      <c r="AN53" s="30"/>
      <c r="AO53" s="30"/>
    </row>
    <row r="54" spans="1:41" s="3" customFormat="1" ht="19.5" hidden="1" customHeight="1">
      <c r="A54" s="36">
        <v>5003</v>
      </c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28">
        <f t="shared" si="1"/>
        <v>0</v>
      </c>
      <c r="AD54" s="36">
        <f t="shared" si="3"/>
        <v>0</v>
      </c>
      <c r="AE54" s="29" t="str">
        <f t="array" ref="AE54">IF(ISERROR(SUM(C54:D54)/B54),"",SUM(C54:D54)/B54)</f>
        <v/>
      </c>
      <c r="AF54" s="29" t="str">
        <f t="array" ref="AF54">IF(ISERROR(AD54/B54),"",AD54/B54)</f>
        <v/>
      </c>
      <c r="AG54" s="29" t="str">
        <f t="array" ref="AG54">IF(ISERROR(SUM(M54:N54,E54,W54:Z54)/B54),"",SUM(M54:N54,E54,W54:Z54)/B54)</f>
        <v/>
      </c>
      <c r="AH54" s="29" t="str">
        <f t="array" ref="AH54">IF(ISERROR(SUM(C54:D54)/B54),"",SUM(C54:D54)/B54)</f>
        <v/>
      </c>
      <c r="AI54" s="29" t="str">
        <f t="array" ref="AI54">IF(ISERROR(SUM(F54:I54)/B54),"",SUM(F54:I54)/B54)</f>
        <v/>
      </c>
      <c r="AJ54" s="29" t="str">
        <f t="array" ref="AJ54">IF(ISERROR(SUM(J54:L54)/B54),"",SUM(J54:L54)/B54)</f>
        <v/>
      </c>
      <c r="AK54" s="29" t="str">
        <f t="array" ref="AK54">IF(ISERROR(SUM(O54:V54)/B54),"",SUM(O54:V54)/B54)</f>
        <v/>
      </c>
      <c r="AL54" s="29" t="str">
        <f t="array" ref="AL54">IF(ISERROR(SUM(AA54)/B54),"",SUM(AA54)/B54)</f>
        <v/>
      </c>
      <c r="AM54" s="29" t="str">
        <f t="array" ref="AM54">IF(ISERROR(AB54/B54),"",AB54/B54)</f>
        <v/>
      </c>
      <c r="AN54" s="30"/>
      <c r="AO54" s="30"/>
    </row>
    <row r="55" spans="1:41" s="3" customFormat="1" ht="19.5" hidden="1" customHeight="1">
      <c r="A55" s="36">
        <v>6502</v>
      </c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28">
        <f t="shared" si="1"/>
        <v>0</v>
      </c>
      <c r="AD55" s="36">
        <f t="shared" si="3"/>
        <v>0</v>
      </c>
      <c r="AE55" s="29" t="str">
        <f t="array" ref="AE55">IF(ISERROR(SUM(C55:D55)/B55),"",SUM(C55:D55)/B55)</f>
        <v/>
      </c>
      <c r="AF55" s="29" t="str">
        <f t="array" ref="AF55">IF(ISERROR(AD55/B55),"",AD55/B55)</f>
        <v/>
      </c>
      <c r="AG55" s="29" t="str">
        <f t="array" ref="AG55">IF(ISERROR(SUM(M55:N55,E55,W55:Z55)/B55),"",SUM(M55:N55,E55,W55:Z55)/B55)</f>
        <v/>
      </c>
      <c r="AH55" s="29" t="str">
        <f t="array" ref="AH55">IF(ISERROR(SUM(C55:D55)/B55),"",SUM(C55:D55)/B55)</f>
        <v/>
      </c>
      <c r="AI55" s="29" t="str">
        <f t="array" ref="AI55">IF(ISERROR(SUM(F55:I55)/B55),"",SUM(F55:I55)/B55)</f>
        <v/>
      </c>
      <c r="AJ55" s="29" t="str">
        <f t="array" ref="AJ55">IF(ISERROR(SUM(J55:L55)/B55),"",SUM(J55:L55)/B55)</f>
        <v/>
      </c>
      <c r="AK55" s="29" t="str">
        <f t="array" ref="AK55">IF(ISERROR(SUM(O55:V55)/B55),"",SUM(O55:V55)/B55)</f>
        <v/>
      </c>
      <c r="AL55" s="29" t="str">
        <f t="array" ref="AL55">IF(ISERROR(SUM(AA55)/B55),"",SUM(AA55)/B55)</f>
        <v/>
      </c>
      <c r="AM55" s="29" t="str">
        <f t="array" ref="AM55">IF(ISERROR(AB55/B55),"",AB55/B55)</f>
        <v/>
      </c>
      <c r="AN55" s="30"/>
      <c r="AO55" s="30"/>
    </row>
    <row r="56" spans="1:41" s="3" customFormat="1" ht="19.5" hidden="1" customHeight="1">
      <c r="A56" s="36">
        <v>6503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28">
        <f t="shared" si="1"/>
        <v>0</v>
      </c>
      <c r="AD56" s="36">
        <f t="shared" si="3"/>
        <v>0</v>
      </c>
      <c r="AE56" s="29" t="str">
        <f t="array" ref="AE56">IF(ISERROR(SUM(C56:D56)/B56),"",SUM(C56:D56)/B56)</f>
        <v/>
      </c>
      <c r="AF56" s="29" t="str">
        <f t="array" ref="AF56">IF(ISERROR(AD56/B56),"",AD56/B56)</f>
        <v/>
      </c>
      <c r="AG56" s="29" t="str">
        <f t="array" ref="AG56">IF(ISERROR(SUM(M56:N56,E56,W56:Z56)/B56),"",SUM(M56:N56,E56,W56:Z56)/B56)</f>
        <v/>
      </c>
      <c r="AH56" s="29" t="str">
        <f t="array" ref="AH56">IF(ISERROR(SUM(C56:D56)/B56),"",SUM(C56:D56)/B56)</f>
        <v/>
      </c>
      <c r="AI56" s="29" t="str">
        <f t="array" ref="AI56">IF(ISERROR(SUM(F56:I56)/B56),"",SUM(F56:I56)/B56)</f>
        <v/>
      </c>
      <c r="AJ56" s="29" t="str">
        <f t="array" ref="AJ56">IF(ISERROR(SUM(J56:L56)/B56),"",SUM(J56:L56)/B56)</f>
        <v/>
      </c>
      <c r="AK56" s="29" t="str">
        <f t="array" ref="AK56">IF(ISERROR(SUM(O56:V56)/B56),"",SUM(O56:V56)/B56)</f>
        <v/>
      </c>
      <c r="AL56" s="29" t="str">
        <f t="array" ref="AL56">IF(ISERROR(SUM(AA56)/B56),"",SUM(AA56)/B56)</f>
        <v/>
      </c>
      <c r="AM56" s="29" t="str">
        <f t="array" ref="AM56">IF(ISERROR(AB56/B56),"",AB56/B56)</f>
        <v/>
      </c>
      <c r="AN56" s="30"/>
      <c r="AO56" s="30"/>
    </row>
    <row r="57" spans="1:41" s="3" customFormat="1" ht="19.5" hidden="1" customHeight="1">
      <c r="A57" s="36">
        <v>6504</v>
      </c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28">
        <f t="shared" si="1"/>
        <v>0</v>
      </c>
      <c r="AD57" s="36">
        <f t="shared" si="3"/>
        <v>0</v>
      </c>
      <c r="AE57" s="29" t="str">
        <f t="array" ref="AE57">IF(ISERROR(SUM(C57:D57)/B57),"",SUM(C57:D57)/B57)</f>
        <v/>
      </c>
      <c r="AF57" s="29" t="str">
        <f t="array" ref="AF57">IF(ISERROR(AD57/B57),"",AD57/B57)</f>
        <v/>
      </c>
      <c r="AG57" s="29" t="str">
        <f t="array" ref="AG57">IF(ISERROR(SUM(M57:N57,E57,W57:Z57)/B57),"",SUM(M57:N57,E57,W57:Z57)/B57)</f>
        <v/>
      </c>
      <c r="AH57" s="29" t="str">
        <f t="array" ref="AH57">IF(ISERROR(SUM(C57:D57)/B57),"",SUM(C57:D57)/B57)</f>
        <v/>
      </c>
      <c r="AI57" s="29" t="str">
        <f t="array" ref="AI57">IF(ISERROR(SUM(F57:I57)/B57),"",SUM(F57:I57)/B57)</f>
        <v/>
      </c>
      <c r="AJ57" s="29" t="str">
        <f t="array" ref="AJ57">IF(ISERROR(SUM(J57:L57)/B57),"",SUM(J57:L57)/B57)</f>
        <v/>
      </c>
      <c r="AK57" s="29" t="str">
        <f t="array" ref="AK57">IF(ISERROR(SUM(O57:V57)/B57),"",SUM(O57:V57)/B57)</f>
        <v/>
      </c>
      <c r="AL57" s="29" t="str">
        <f t="array" ref="AL57">IF(ISERROR(SUM(AA57)/B57),"",SUM(AA57)/B57)</f>
        <v/>
      </c>
      <c r="AM57" s="29" t="str">
        <f t="array" ref="AM57">IF(ISERROR(AB57/B57),"",AB57/B57)</f>
        <v/>
      </c>
      <c r="AN57" s="30"/>
      <c r="AO57" s="30"/>
    </row>
    <row r="58" spans="1:41" s="3" customFormat="1" ht="19.5" hidden="1" customHeight="1">
      <c r="A58" s="36">
        <v>18501</v>
      </c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28">
        <f t="shared" si="1"/>
        <v>0</v>
      </c>
      <c r="AD58" s="36">
        <f t="shared" si="3"/>
        <v>0</v>
      </c>
      <c r="AE58" s="29" t="str">
        <f t="array" ref="AE58">IF(ISERROR(SUM(C58:D58)/B58),"",SUM(C58:D58)/B58)</f>
        <v/>
      </c>
      <c r="AF58" s="29" t="str">
        <f t="array" ref="AF58">IF(ISERROR(AD58/B58),"",AD58/B58)</f>
        <v/>
      </c>
      <c r="AG58" s="29" t="str">
        <f t="array" ref="AG58">IF(ISERROR(SUM(M58:N58,E58,W58:Z58)/B58),"",SUM(M58:N58,E58,W58:Z58)/B58)</f>
        <v/>
      </c>
      <c r="AH58" s="29" t="str">
        <f t="array" ref="AH58">IF(ISERROR(SUM(C58:D58)/B58),"",SUM(C58:D58)/B58)</f>
        <v/>
      </c>
      <c r="AI58" s="29" t="str">
        <f t="array" ref="AI58">IF(ISERROR(SUM(F58:I58)/B58),"",SUM(F58:I58)/B58)</f>
        <v/>
      </c>
      <c r="AJ58" s="29" t="str">
        <f t="array" ref="AJ58">IF(ISERROR(SUM(J58:L58)/B58),"",SUM(J58:L58)/B58)</f>
        <v/>
      </c>
      <c r="AK58" s="29" t="str">
        <f t="array" ref="AK58">IF(ISERROR(SUM(O58:V58)/B58),"",SUM(O58:V58)/B58)</f>
        <v/>
      </c>
      <c r="AL58" s="29" t="str">
        <f t="array" ref="AL58">IF(ISERROR(SUM(AA58)/B58),"",SUM(AA58)/B58)</f>
        <v/>
      </c>
      <c r="AM58" s="29" t="str">
        <f t="array" ref="AM58">IF(ISERROR(AB58/B58),"",AB58/B58)</f>
        <v/>
      </c>
      <c r="AN58" s="30"/>
      <c r="AO58" s="30"/>
    </row>
    <row r="59" spans="1:41" s="3" customFormat="1" ht="19.5" hidden="1" customHeight="1">
      <c r="A59" s="36">
        <v>18502</v>
      </c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28">
        <f t="shared" si="1"/>
        <v>0</v>
      </c>
      <c r="AD59" s="36">
        <f t="shared" si="3"/>
        <v>0</v>
      </c>
      <c r="AE59" s="29" t="str">
        <f t="array" ref="AE59">IF(ISERROR(SUM(C59:D59)/B59),"",SUM(C59:D59)/B59)</f>
        <v/>
      </c>
      <c r="AF59" s="29" t="str">
        <f t="array" ref="AF59">IF(ISERROR(AD59/B59),"",AD59/B59)</f>
        <v/>
      </c>
      <c r="AG59" s="29" t="str">
        <f t="array" ref="AG59">IF(ISERROR(SUM(M59:N59,E59,W59:Z59)/B59),"",SUM(M59:N59,E59,W59:Z59)/B59)</f>
        <v/>
      </c>
      <c r="AH59" s="29" t="str">
        <f t="array" ref="AH59">IF(ISERROR(SUM(C59:D59)/B59),"",SUM(C59:D59)/B59)</f>
        <v/>
      </c>
      <c r="AI59" s="29" t="str">
        <f t="array" ref="AI59">IF(ISERROR(SUM(F59:I59)/B59),"",SUM(F59:I59)/B59)</f>
        <v/>
      </c>
      <c r="AJ59" s="29" t="str">
        <f t="array" ref="AJ59">IF(ISERROR(SUM(J59:L59)/B59),"",SUM(J59:L59)/B59)</f>
        <v/>
      </c>
      <c r="AK59" s="29" t="str">
        <f t="array" ref="AK59">IF(ISERROR(SUM(O59:V59)/B59),"",SUM(O59:V59)/B59)</f>
        <v/>
      </c>
      <c r="AL59" s="29" t="str">
        <f t="array" ref="AL59">IF(ISERROR(SUM(AA59)/B59),"",SUM(AA59)/B59)</f>
        <v/>
      </c>
      <c r="AM59" s="29" t="str">
        <f t="array" ref="AM59">IF(ISERROR(AB59/B59),"",AB59/B59)</f>
        <v/>
      </c>
      <c r="AN59" s="30"/>
      <c r="AO59" s="30"/>
    </row>
    <row r="60" spans="1:41" s="3" customFormat="1" ht="19.5" hidden="1" customHeight="1">
      <c r="A60" s="36">
        <v>13001</v>
      </c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28">
        <f t="shared" si="1"/>
        <v>0</v>
      </c>
      <c r="AD60" s="36">
        <f t="shared" si="3"/>
        <v>0</v>
      </c>
      <c r="AE60" s="29" t="str">
        <f t="array" ref="AE60">IF(ISERROR(SUM(C60:D60)/B60),"",SUM(C60:D60)/B60)</f>
        <v/>
      </c>
      <c r="AF60" s="29" t="str">
        <f t="array" ref="AF60">IF(ISERROR(AD60/B60),"",AD60/B60)</f>
        <v/>
      </c>
      <c r="AG60" s="29" t="str">
        <f t="array" ref="AG60">IF(ISERROR(SUM(M60:N60,E60,W60:Z60)/B60),"",SUM(M60:N60,E60,W60:Z60)/B60)</f>
        <v/>
      </c>
      <c r="AH60" s="29" t="str">
        <f t="array" ref="AH60">IF(ISERROR(SUM(C60:D60)/B60),"",SUM(C60:D60)/B60)</f>
        <v/>
      </c>
      <c r="AI60" s="29" t="str">
        <f t="array" ref="AI60">IF(ISERROR(SUM(F60:I60)/B60),"",SUM(F60:I60)/B60)</f>
        <v/>
      </c>
      <c r="AJ60" s="29" t="str">
        <f t="array" ref="AJ60">IF(ISERROR(SUM(J60:L60)/B60),"",SUM(J60:L60)/B60)</f>
        <v/>
      </c>
      <c r="AK60" s="29" t="str">
        <f t="array" ref="AK60">IF(ISERROR(SUM(O60:V60)/B60),"",SUM(O60:V60)/B60)</f>
        <v/>
      </c>
      <c r="AL60" s="29" t="str">
        <f t="array" ref="AL60">IF(ISERROR(SUM(AA60)/B60),"",SUM(AA60)/B60)</f>
        <v/>
      </c>
      <c r="AM60" s="29" t="str">
        <f t="array" ref="AM60">IF(ISERROR(AB60/B60),"",AB60/B60)</f>
        <v/>
      </c>
      <c r="AN60" s="30"/>
      <c r="AO60" s="30"/>
    </row>
    <row r="61" spans="1:41" s="3" customFormat="1" ht="19.5" hidden="1" customHeight="1">
      <c r="A61" s="36">
        <v>13002</v>
      </c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28">
        <f t="shared" si="1"/>
        <v>0</v>
      </c>
      <c r="AD61" s="36">
        <f t="shared" si="3"/>
        <v>0</v>
      </c>
      <c r="AE61" s="29" t="str">
        <f t="array" ref="AE61">IF(ISERROR(SUM(C61:D61)/B61),"",SUM(C61:D61)/B61)</f>
        <v/>
      </c>
      <c r="AF61" s="29" t="str">
        <f t="array" ref="AF61">IF(ISERROR(AD61/B61),"",AD61/B61)</f>
        <v/>
      </c>
      <c r="AG61" s="29" t="str">
        <f t="array" ref="AG61">IF(ISERROR(SUM(M61:N61,E61,W61:Z61)/B61),"",SUM(M61:N61,E61,W61:Z61)/B61)</f>
        <v/>
      </c>
      <c r="AH61" s="29" t="str">
        <f t="array" ref="AH61">IF(ISERROR(SUM(C61:D61)/B61),"",SUM(C61:D61)/B61)</f>
        <v/>
      </c>
      <c r="AI61" s="29" t="str">
        <f t="array" ref="AI61">IF(ISERROR(SUM(F61:I61)/B61),"",SUM(F61:I61)/B61)</f>
        <v/>
      </c>
      <c r="AJ61" s="29" t="str">
        <f t="array" ref="AJ61">IF(ISERROR(SUM(J61:L61)/B61),"",SUM(J61:L61)/B61)</f>
        <v/>
      </c>
      <c r="AK61" s="29" t="str">
        <f t="array" ref="AK61">IF(ISERROR(SUM(O61:V61)/B61),"",SUM(O61:V61)/B61)</f>
        <v/>
      </c>
      <c r="AL61" s="29" t="str">
        <f t="array" ref="AL61">IF(ISERROR(SUM(AA61)/B61),"",SUM(AA61)/B61)</f>
        <v/>
      </c>
      <c r="AM61" s="29" t="str">
        <f t="array" ref="AM61">IF(ISERROR(AB61/B61),"",AB61/B61)</f>
        <v/>
      </c>
      <c r="AN61" s="30"/>
      <c r="AO61" s="30"/>
    </row>
    <row r="62" spans="1:41" ht="15.75">
      <c r="A62" s="16" t="s">
        <v>49</v>
      </c>
      <c r="B62" s="17">
        <f>SUM(B35:B61)</f>
        <v>0</v>
      </c>
      <c r="C62" s="18">
        <f t="shared" ref="C62:AD62" si="4">SUM(C35:C61)</f>
        <v>0</v>
      </c>
      <c r="D62" s="18">
        <f t="shared" si="4"/>
        <v>0</v>
      </c>
      <c r="E62" s="18">
        <f t="shared" si="4"/>
        <v>0</v>
      </c>
      <c r="F62" s="18">
        <f t="shared" si="4"/>
        <v>0</v>
      </c>
      <c r="G62" s="18">
        <f t="shared" si="4"/>
        <v>0</v>
      </c>
      <c r="H62" s="18">
        <f t="shared" si="4"/>
        <v>0</v>
      </c>
      <c r="I62" s="18">
        <f t="shared" si="4"/>
        <v>0</v>
      </c>
      <c r="J62" s="18">
        <f t="shared" si="4"/>
        <v>0</v>
      </c>
      <c r="K62" s="18">
        <f t="shared" si="4"/>
        <v>0</v>
      </c>
      <c r="L62" s="17">
        <f t="shared" si="4"/>
        <v>0</v>
      </c>
      <c r="M62" s="17">
        <f t="shared" si="4"/>
        <v>0</v>
      </c>
      <c r="N62" s="17">
        <f t="shared" si="4"/>
        <v>0</v>
      </c>
      <c r="O62" s="17">
        <f t="shared" si="4"/>
        <v>0</v>
      </c>
      <c r="P62" s="17">
        <f t="shared" si="4"/>
        <v>0</v>
      </c>
      <c r="Q62" s="17">
        <f t="shared" si="4"/>
        <v>0</v>
      </c>
      <c r="R62" s="17">
        <f t="shared" si="4"/>
        <v>0</v>
      </c>
      <c r="S62" s="17">
        <f t="shared" si="4"/>
        <v>0</v>
      </c>
      <c r="T62" s="17">
        <f t="shared" si="4"/>
        <v>0</v>
      </c>
      <c r="U62" s="17">
        <f t="shared" si="4"/>
        <v>0</v>
      </c>
      <c r="V62" s="17">
        <f t="shared" si="4"/>
        <v>0</v>
      </c>
      <c r="W62" s="17">
        <f t="shared" si="4"/>
        <v>0</v>
      </c>
      <c r="X62" s="17">
        <f t="shared" si="4"/>
        <v>0</v>
      </c>
      <c r="Y62" s="17">
        <f t="shared" si="4"/>
        <v>0</v>
      </c>
      <c r="Z62" s="17">
        <f t="shared" si="4"/>
        <v>0</v>
      </c>
      <c r="AA62" s="17">
        <f t="shared" si="4"/>
        <v>0</v>
      </c>
      <c r="AB62" s="18">
        <f t="shared" si="4"/>
        <v>0</v>
      </c>
      <c r="AC62" s="28">
        <f t="shared" si="1"/>
        <v>0</v>
      </c>
      <c r="AD62" s="18">
        <f t="shared" si="4"/>
        <v>0</v>
      </c>
      <c r="AE62" s="29" t="str">
        <f t="array" ref="AE62">IF(ISERROR(SUM(C62:D62)/B62),"",SUM(C62:D62)/B62)</f>
        <v/>
      </c>
      <c r="AF62" s="29" t="str">
        <f t="array" ref="AF62">IF(ISERROR(AD62/B62),"",AD62/B62)</f>
        <v/>
      </c>
      <c r="AG62" s="29" t="str">
        <f t="array" ref="AG62">IF(ISERROR(SUM(M62:N62,E62,W62:Z62)/B62),"",SUM(M62:N62,E62,W62:Z62)/B62)</f>
        <v/>
      </c>
      <c r="AH62" s="29" t="str">
        <f t="array" ref="AH62">IF(ISERROR(SUM(C62:D62)/B62),"",SUM(C62:D62)/B62)</f>
        <v/>
      </c>
      <c r="AI62" s="29" t="str">
        <f t="array" ref="AI62">IF(ISERROR(SUM(F62:I62)/B62),"",SUM(F62:I62)/B62)</f>
        <v/>
      </c>
      <c r="AJ62" s="29" t="str">
        <f t="array" ref="AJ62">IF(ISERROR(SUM(J62:L62)/B62),"",SUM(J62:L62)/B62)</f>
        <v/>
      </c>
      <c r="AK62" s="29" t="str">
        <f t="array" ref="AK62">IF(ISERROR(SUM(O62:V62)/B62),"",SUM(O62:V62)/B62)</f>
        <v/>
      </c>
      <c r="AL62" s="29" t="str">
        <f t="array" ref="AL62">IF(ISERROR(SUM(AA62)/B62),"",SUM(AA62)/B62)</f>
        <v/>
      </c>
      <c r="AM62" s="29" t="str">
        <f t="array" ref="AM62">IF(ISERROR(AB62/B62),"",AB62/B62)</f>
        <v/>
      </c>
      <c r="AN62" s="31"/>
      <c r="AO62" s="31"/>
    </row>
    <row r="63" spans="1:41" ht="15.75">
      <c r="A63" s="19" t="s">
        <v>50</v>
      </c>
      <c r="B63" s="20">
        <f>+B62+B34</f>
        <v>150</v>
      </c>
      <c r="C63" s="20">
        <f>C62+C34</f>
        <v>0</v>
      </c>
      <c r="D63" s="20">
        <f>D62+D34</f>
        <v>0</v>
      </c>
      <c r="E63" s="20">
        <f t="shared" ref="E63:AD63" si="5">E62+E34</f>
        <v>0</v>
      </c>
      <c r="F63" s="20">
        <f t="shared" si="5"/>
        <v>0</v>
      </c>
      <c r="G63" s="20">
        <f t="shared" si="5"/>
        <v>0</v>
      </c>
      <c r="H63" s="20">
        <f t="shared" si="5"/>
        <v>0</v>
      </c>
      <c r="I63" s="20">
        <f t="shared" si="5"/>
        <v>0</v>
      </c>
      <c r="J63" s="20">
        <f t="shared" si="5"/>
        <v>0</v>
      </c>
      <c r="K63" s="20">
        <f t="shared" si="5"/>
        <v>0</v>
      </c>
      <c r="L63" s="20">
        <f t="shared" si="5"/>
        <v>0</v>
      </c>
      <c r="M63" s="20">
        <f t="shared" si="5"/>
        <v>0</v>
      </c>
      <c r="N63" s="20">
        <f t="shared" si="5"/>
        <v>0</v>
      </c>
      <c r="O63" s="20">
        <f t="shared" si="5"/>
        <v>0</v>
      </c>
      <c r="P63" s="20">
        <f t="shared" si="5"/>
        <v>0</v>
      </c>
      <c r="Q63" s="20">
        <f t="shared" si="5"/>
        <v>0</v>
      </c>
      <c r="R63" s="20">
        <f t="shared" si="5"/>
        <v>0</v>
      </c>
      <c r="S63" s="20">
        <f t="shared" si="5"/>
        <v>0</v>
      </c>
      <c r="T63" s="20">
        <f t="shared" si="5"/>
        <v>0</v>
      </c>
      <c r="U63" s="20">
        <f t="shared" si="5"/>
        <v>0</v>
      </c>
      <c r="V63" s="20">
        <f t="shared" si="5"/>
        <v>0</v>
      </c>
      <c r="W63" s="20">
        <f t="shared" si="5"/>
        <v>0</v>
      </c>
      <c r="X63" s="20">
        <f t="shared" si="5"/>
        <v>0</v>
      </c>
      <c r="Y63" s="20">
        <f t="shared" si="5"/>
        <v>0</v>
      </c>
      <c r="Z63" s="20">
        <f t="shared" si="5"/>
        <v>570</v>
      </c>
      <c r="AA63" s="20">
        <f t="shared" si="5"/>
        <v>0</v>
      </c>
      <c r="AB63" s="20">
        <f t="shared" si="5"/>
        <v>0</v>
      </c>
      <c r="AC63" s="28">
        <f t="shared" si="1"/>
        <v>0</v>
      </c>
      <c r="AD63" s="20">
        <f t="shared" si="5"/>
        <v>150</v>
      </c>
      <c r="AE63" s="29">
        <f t="array" ref="AE63">IF(ISERROR(SUM(C63:D63)/B63),"",SUM(C63:D63)/B63)</f>
        <v>0</v>
      </c>
      <c r="AF63" s="29">
        <f t="array" ref="AF63">IF(ISERROR(AD63/B63),"",AD63/B63)</f>
        <v>1</v>
      </c>
      <c r="AG63" s="29">
        <f t="array" ref="AG63">IF(ISERROR(SUM(M63:N63,E63,W63:Z63)/B63),"",SUM(M63:N63,E63,W63:Z63)/B63)</f>
        <v>3.8</v>
      </c>
      <c r="AH63" s="29">
        <f t="array" ref="AH63">IF(ISERROR(SUM(C63:D63)/B63),"",SUM(C63:D63)/B63)</f>
        <v>0</v>
      </c>
      <c r="AI63" s="29">
        <f t="array" ref="AI63">IF(ISERROR(SUM(F63:I63)/B63),"",SUM(F63:I63)/B63)</f>
        <v>0</v>
      </c>
      <c r="AJ63" s="29">
        <f t="array" ref="AJ63">IF(ISERROR(SUM(J63:L63)/B63),"",SUM(J63:L63)/B63)</f>
        <v>0</v>
      </c>
      <c r="AK63" s="29">
        <f t="array" ref="AK63">IF(ISERROR(SUM(O63:V63)/B63),"",SUM(O63:V63)/B63)</f>
        <v>0</v>
      </c>
      <c r="AL63" s="29">
        <f t="array" ref="AL63">IF(ISERROR(SUM(AA63)/B63),"",SUM(AA63)/B63)</f>
        <v>0</v>
      </c>
      <c r="AM63" s="29">
        <f t="array" ref="AM63">IF(ISERROR(AB63/B63),"",AB63/B63)</f>
        <v>0</v>
      </c>
      <c r="AN63" s="31"/>
      <c r="AO63" s="31"/>
    </row>
    <row r="64" spans="1:41" ht="43.5" customHeight="1">
      <c r="A64" s="87" t="s">
        <v>51</v>
      </c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  <c r="AE64" s="88"/>
      <c r="AF64" s="88"/>
      <c r="AG64" s="88"/>
      <c r="AH64" s="88"/>
      <c r="AI64" s="88"/>
      <c r="AJ64" s="88"/>
      <c r="AK64" s="88"/>
      <c r="AL64" s="88"/>
      <c r="AM64" s="89"/>
      <c r="AN64" s="31"/>
      <c r="AO64" s="31"/>
    </row>
    <row r="65" spans="1:41" ht="43.5" customHeight="1">
      <c r="A65" s="90"/>
      <c r="B65" s="91"/>
      <c r="C65" s="91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  <c r="AC65" s="91"/>
      <c r="AD65" s="91"/>
      <c r="AE65" s="91"/>
      <c r="AF65" s="91"/>
      <c r="AG65" s="91"/>
      <c r="AH65" s="91"/>
      <c r="AI65" s="91"/>
      <c r="AJ65" s="91"/>
      <c r="AK65" s="91"/>
      <c r="AL65" s="91"/>
      <c r="AM65" s="92"/>
      <c r="AN65" s="31"/>
      <c r="AO65" s="31"/>
    </row>
    <row r="66" spans="1:41" ht="43.5" customHeight="1">
      <c r="A66" s="93"/>
      <c r="B66" s="94"/>
      <c r="C66" s="94"/>
      <c r="D66" s="94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  <c r="P66" s="94"/>
      <c r="Q66" s="94"/>
      <c r="R66" s="94"/>
      <c r="S66" s="94"/>
      <c r="T66" s="94"/>
      <c r="U66" s="94"/>
      <c r="V66" s="94"/>
      <c r="W66" s="94"/>
      <c r="X66" s="94"/>
      <c r="Y66" s="94"/>
      <c r="Z66" s="94"/>
      <c r="AA66" s="94"/>
      <c r="AB66" s="94"/>
      <c r="AC66" s="94"/>
      <c r="AD66" s="94"/>
      <c r="AE66" s="94"/>
      <c r="AF66" s="94"/>
      <c r="AG66" s="94"/>
      <c r="AH66" s="94"/>
      <c r="AI66" s="94"/>
      <c r="AJ66" s="94"/>
      <c r="AK66" s="94"/>
      <c r="AL66" s="94"/>
      <c r="AM66" s="95"/>
      <c r="AN66" s="31"/>
      <c r="AO66" s="31"/>
    </row>
    <row r="68" spans="1:41" ht="17.25">
      <c r="B68" s="32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4"/>
      <c r="N68" s="34"/>
      <c r="O68" s="34"/>
      <c r="P68" s="34"/>
      <c r="Q68" s="34"/>
      <c r="R68" s="34"/>
      <c r="S68" s="35"/>
      <c r="T68" s="35"/>
      <c r="U68" s="35"/>
      <c r="V68" s="35"/>
      <c r="AM68" s="32" t="s">
        <v>52</v>
      </c>
    </row>
    <row r="69" spans="1:41" ht="17.25">
      <c r="A69" s="32"/>
      <c r="B69" s="32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4"/>
      <c r="N69" s="34"/>
      <c r="O69" s="34"/>
      <c r="P69" s="34"/>
      <c r="Q69" s="34"/>
      <c r="R69" s="34"/>
      <c r="S69" s="35"/>
      <c r="T69" s="35"/>
      <c r="U69" s="35"/>
      <c r="V69" s="35"/>
    </row>
  </sheetData>
  <mergeCells count="29">
    <mergeCell ref="A64:AM66"/>
    <mergeCell ref="AH5:AH6"/>
    <mergeCell ref="AI5:AI6"/>
    <mergeCell ref="AJ5:AJ6"/>
    <mergeCell ref="AK5:AK6"/>
    <mergeCell ref="AL5:AL6"/>
    <mergeCell ref="AM5:AM6"/>
    <mergeCell ref="AC4:AC6"/>
    <mergeCell ref="F5:H5"/>
    <mergeCell ref="J5:L5"/>
    <mergeCell ref="M5:P5"/>
    <mergeCell ref="Q5:V5"/>
    <mergeCell ref="AG5:AG6"/>
    <mergeCell ref="C4:E5"/>
    <mergeCell ref="F4:I4"/>
    <mergeCell ref="J4:L4"/>
    <mergeCell ref="M4:V4"/>
    <mergeCell ref="W4:AA5"/>
    <mergeCell ref="AB4:AB6"/>
    <mergeCell ref="A2:AO2"/>
    <mergeCell ref="A3:A6"/>
    <mergeCell ref="B3:AC3"/>
    <mergeCell ref="AD3:AD6"/>
    <mergeCell ref="AE3:AE6"/>
    <mergeCell ref="AF3:AF6"/>
    <mergeCell ref="AG3:AM4"/>
    <mergeCell ref="AN3:AN6"/>
    <mergeCell ref="AO3:AO6"/>
    <mergeCell ref="B4:B6"/>
  </mergeCells>
  <phoneticPr fontId="24" type="noConversion"/>
  <pageMargins left="0.69930555555555596" right="0.69930555555555596" top="0.75" bottom="0.75" header="0.3" footer="0.3"/>
  <pageSetup paperSize="9" orientation="portrait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O69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64" sqref="A64:AM66"/>
    </sheetView>
  </sheetViews>
  <sheetFormatPr defaultColWidth="9" defaultRowHeight="13.5"/>
  <cols>
    <col min="1" max="1" width="7.25" style="4" customWidth="1"/>
    <col min="2" max="2" width="9.5" style="4" customWidth="1"/>
    <col min="3" max="3" width="9.75" style="4" customWidth="1"/>
    <col min="4" max="5" width="9.25" style="4" customWidth="1"/>
    <col min="6" max="11" width="8.625" style="4" customWidth="1"/>
    <col min="12" max="12" width="7.25" style="4" customWidth="1"/>
    <col min="13" max="26" width="7.25" style="5" customWidth="1"/>
    <col min="27" max="29" width="7.25" style="4" customWidth="1"/>
    <col min="30" max="30" width="9" style="4"/>
    <col min="31" max="31" width="9.625" style="4" customWidth="1"/>
    <col min="32" max="32" width="10.625" style="4" customWidth="1"/>
    <col min="33" max="33" width="9.625" style="4" customWidth="1"/>
    <col min="34" max="39" width="9" style="4"/>
    <col min="40" max="40" width="16.75" style="4" customWidth="1"/>
    <col min="41" max="41" width="17.75" style="4" customWidth="1"/>
    <col min="42" max="16384" width="9" style="4"/>
  </cols>
  <sheetData>
    <row r="1" spans="1:41" s="1" customFormat="1" ht="23.25" customHeight="1">
      <c r="A1" s="6"/>
      <c r="B1" s="7" t="s">
        <v>0</v>
      </c>
      <c r="C1" s="8"/>
      <c r="D1" s="9"/>
      <c r="E1" s="9"/>
      <c r="F1" s="10"/>
    </row>
    <row r="2" spans="1:41" ht="27" customHeight="1">
      <c r="A2" s="68" t="s">
        <v>1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</row>
    <row r="3" spans="1:41" s="2" customFormat="1" ht="17.25" customHeight="1">
      <c r="A3" s="69" t="s">
        <v>2</v>
      </c>
      <c r="B3" s="72" t="s">
        <v>3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4"/>
      <c r="AD3" s="75" t="s">
        <v>4</v>
      </c>
      <c r="AE3" s="78" t="s">
        <v>5</v>
      </c>
      <c r="AF3" s="78" t="s">
        <v>6</v>
      </c>
      <c r="AG3" s="81" t="s">
        <v>7</v>
      </c>
      <c r="AH3" s="81"/>
      <c r="AI3" s="81"/>
      <c r="AJ3" s="81"/>
      <c r="AK3" s="81"/>
      <c r="AL3" s="81"/>
      <c r="AM3" s="81"/>
      <c r="AN3" s="82" t="s">
        <v>8</v>
      </c>
      <c r="AO3" s="83" t="s">
        <v>9</v>
      </c>
    </row>
    <row r="4" spans="1:41" s="2" customFormat="1" ht="17.25" customHeight="1">
      <c r="A4" s="70"/>
      <c r="B4" s="84" t="s">
        <v>10</v>
      </c>
      <c r="C4" s="61" t="s">
        <v>11</v>
      </c>
      <c r="D4" s="62"/>
      <c r="E4" s="63"/>
      <c r="F4" s="104" t="s">
        <v>12</v>
      </c>
      <c r="G4" s="105"/>
      <c r="H4" s="105"/>
      <c r="I4" s="105"/>
      <c r="J4" s="106" t="s">
        <v>13</v>
      </c>
      <c r="K4" s="106"/>
      <c r="L4" s="106"/>
      <c r="M4" s="58" t="s">
        <v>14</v>
      </c>
      <c r="N4" s="59"/>
      <c r="O4" s="59"/>
      <c r="P4" s="59"/>
      <c r="Q4" s="59"/>
      <c r="R4" s="59"/>
      <c r="S4" s="59"/>
      <c r="T4" s="59"/>
      <c r="U4" s="59"/>
      <c r="V4" s="60"/>
      <c r="W4" s="61" t="s">
        <v>15</v>
      </c>
      <c r="X4" s="62"/>
      <c r="Y4" s="62"/>
      <c r="Z4" s="62"/>
      <c r="AA4" s="63"/>
      <c r="AB4" s="67" t="s">
        <v>16</v>
      </c>
      <c r="AC4" s="101" t="s">
        <v>7</v>
      </c>
      <c r="AD4" s="76"/>
      <c r="AE4" s="79"/>
      <c r="AF4" s="79"/>
      <c r="AG4" s="81"/>
      <c r="AH4" s="81"/>
      <c r="AI4" s="81"/>
      <c r="AJ4" s="81"/>
      <c r="AK4" s="81"/>
      <c r="AL4" s="81"/>
      <c r="AM4" s="81"/>
      <c r="AN4" s="82"/>
      <c r="AO4" s="83"/>
    </row>
    <row r="5" spans="1:41" s="2" customFormat="1" ht="18.75" customHeight="1">
      <c r="A5" s="70"/>
      <c r="B5" s="85"/>
      <c r="C5" s="64"/>
      <c r="D5" s="65"/>
      <c r="E5" s="66"/>
      <c r="F5" s="104" t="s">
        <v>17</v>
      </c>
      <c r="G5" s="105"/>
      <c r="H5" s="105"/>
      <c r="I5" s="43" t="s">
        <v>18</v>
      </c>
      <c r="J5" s="106" t="s">
        <v>19</v>
      </c>
      <c r="K5" s="106"/>
      <c r="L5" s="106"/>
      <c r="M5" s="58" t="s">
        <v>20</v>
      </c>
      <c r="N5" s="59"/>
      <c r="O5" s="59"/>
      <c r="P5" s="60"/>
      <c r="Q5" s="58" t="s">
        <v>21</v>
      </c>
      <c r="R5" s="59"/>
      <c r="S5" s="59"/>
      <c r="T5" s="59"/>
      <c r="U5" s="59"/>
      <c r="V5" s="60"/>
      <c r="W5" s="64"/>
      <c r="X5" s="65"/>
      <c r="Y5" s="65"/>
      <c r="Z5" s="65"/>
      <c r="AA5" s="66"/>
      <c r="AB5" s="67"/>
      <c r="AC5" s="102"/>
      <c r="AD5" s="76"/>
      <c r="AE5" s="79"/>
      <c r="AF5" s="79"/>
      <c r="AG5" s="100" t="s">
        <v>22</v>
      </c>
      <c r="AH5" s="96" t="s">
        <v>11</v>
      </c>
      <c r="AI5" s="97" t="s">
        <v>23</v>
      </c>
      <c r="AJ5" s="97" t="s">
        <v>24</v>
      </c>
      <c r="AK5" s="98" t="s">
        <v>21</v>
      </c>
      <c r="AL5" s="99" t="s">
        <v>15</v>
      </c>
      <c r="AM5" s="100" t="s">
        <v>16</v>
      </c>
      <c r="AN5" s="82"/>
      <c r="AO5" s="83"/>
    </row>
    <row r="6" spans="1:41" s="3" customFormat="1" ht="48" customHeight="1">
      <c r="A6" s="71"/>
      <c r="B6" s="86"/>
      <c r="C6" s="11" t="s">
        <v>25</v>
      </c>
      <c r="D6" s="11" t="s">
        <v>26</v>
      </c>
      <c r="E6" s="12" t="s">
        <v>27</v>
      </c>
      <c r="F6" s="13" t="s">
        <v>28</v>
      </c>
      <c r="G6" s="14" t="s">
        <v>29</v>
      </c>
      <c r="H6" s="15" t="s">
        <v>30</v>
      </c>
      <c r="I6" s="21" t="s">
        <v>31</v>
      </c>
      <c r="J6" s="22" t="s">
        <v>32</v>
      </c>
      <c r="K6" s="22" t="s">
        <v>33</v>
      </c>
      <c r="L6" s="22" t="s">
        <v>16</v>
      </c>
      <c r="M6" s="23" t="s">
        <v>34</v>
      </c>
      <c r="N6" s="24" t="s">
        <v>35</v>
      </c>
      <c r="O6" s="24" t="s">
        <v>36</v>
      </c>
      <c r="P6" s="24" t="s">
        <v>37</v>
      </c>
      <c r="Q6" s="25" t="s">
        <v>38</v>
      </c>
      <c r="R6" s="25" t="s">
        <v>39</v>
      </c>
      <c r="S6" s="25" t="s">
        <v>40</v>
      </c>
      <c r="T6" s="25" t="s">
        <v>41</v>
      </c>
      <c r="U6" s="25" t="s">
        <v>42</v>
      </c>
      <c r="V6" s="25" t="s">
        <v>16</v>
      </c>
      <c r="W6" s="24" t="s">
        <v>43</v>
      </c>
      <c r="X6" s="24" t="s">
        <v>44</v>
      </c>
      <c r="Y6" s="26" t="s">
        <v>45</v>
      </c>
      <c r="Z6" s="26" t="s">
        <v>46</v>
      </c>
      <c r="AA6" s="27" t="s">
        <v>47</v>
      </c>
      <c r="AB6" s="67"/>
      <c r="AC6" s="103"/>
      <c r="AD6" s="77"/>
      <c r="AE6" s="80"/>
      <c r="AF6" s="80"/>
      <c r="AG6" s="100"/>
      <c r="AH6" s="96"/>
      <c r="AI6" s="97"/>
      <c r="AJ6" s="97"/>
      <c r="AK6" s="98"/>
      <c r="AL6" s="99"/>
      <c r="AM6" s="100"/>
      <c r="AN6" s="82"/>
      <c r="AO6" s="83"/>
    </row>
    <row r="7" spans="1:41" s="3" customFormat="1" ht="20.25" hidden="1" customHeight="1">
      <c r="A7" s="36">
        <v>2501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28">
        <f>SUM(C7:D7,F7:L7,O7:V7,AA7:AB7)</f>
        <v>0</v>
      </c>
      <c r="AD7" s="36">
        <f t="shared" ref="AD7:AD33" si="0">B7+N7+M7-AC7</f>
        <v>0</v>
      </c>
      <c r="AE7" s="29" t="str">
        <f t="array" ref="AE7">IF(ISERROR(SUM(C7:D7)/B7),"",SUM(C7:D7)/B7)</f>
        <v/>
      </c>
      <c r="AF7" s="29" t="str">
        <f t="array" ref="AF7">IF(ISERROR(AD7/B7),"",AD7/B7)</f>
        <v/>
      </c>
      <c r="AG7" s="29" t="str">
        <f t="array" ref="AG7">IF(ISERROR(SUM(M7:N7,E7,W7:Z7)/B7),"",SUM(M7:N7,E7,W7:Z7)/B7)</f>
        <v/>
      </c>
      <c r="AH7" s="29" t="str">
        <f t="array" ref="AH7">IF(ISERROR(SUM(C7:D7)/B7),"",SUM(C7:D7)/B7)</f>
        <v/>
      </c>
      <c r="AI7" s="29" t="str">
        <f t="array" ref="AI7">IF(ISERROR(SUM(F7:I7)/B7),"",SUM(F7:I7)/B7)</f>
        <v/>
      </c>
      <c r="AJ7" s="29" t="str">
        <f t="array" ref="AJ7">IF(ISERROR(SUM(J7:L7)/B7),"",SUM(J7:L7)/B7)</f>
        <v/>
      </c>
      <c r="AK7" s="29" t="str">
        <f t="array" ref="AK7">IF(ISERROR(SUM(O7:V7)/B7),"",SUM(O7:V7)/B7)</f>
        <v/>
      </c>
      <c r="AL7" s="29" t="str">
        <f t="array" ref="AL7">IF(ISERROR(SUM(AA7)/B7),"",SUM(AA7)/B7)</f>
        <v/>
      </c>
      <c r="AM7" s="29" t="str">
        <f t="array" ref="AM7">IF(ISERROR(AB7/B7),"",AB7/B7)</f>
        <v/>
      </c>
      <c r="AN7" s="30"/>
      <c r="AO7" s="30"/>
    </row>
    <row r="8" spans="1:41" s="3" customFormat="1" ht="20.25" hidden="1" customHeight="1">
      <c r="A8" s="36">
        <v>2502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28">
        <f t="shared" ref="AC8:AC63" si="1">SUM(C8:D8,F8:L8,O8:V8,AA8:AB8)</f>
        <v>0</v>
      </c>
      <c r="AD8" s="36">
        <f t="shared" si="0"/>
        <v>0</v>
      </c>
      <c r="AE8" s="29" t="str">
        <f t="array" ref="AE8">IF(ISERROR(SUM(C8:D8)/B8),"",SUM(C8:D8)/B8)</f>
        <v/>
      </c>
      <c r="AF8" s="29" t="str">
        <f t="array" ref="AF8">IF(ISERROR(AD8/B8),"",AD8/B8)</f>
        <v/>
      </c>
      <c r="AG8" s="29" t="str">
        <f t="array" ref="AG8">IF(ISERROR(SUM(M8:N8,E8,W8:Z8)/B8),"",SUM(M8:N8,E8,W8:Z8)/B8)</f>
        <v/>
      </c>
      <c r="AH8" s="29" t="str">
        <f t="array" ref="AH8">IF(ISERROR(SUM(C8:D8)/B8),"",SUM(C8:D8)/B8)</f>
        <v/>
      </c>
      <c r="AI8" s="29" t="str">
        <f t="array" ref="AI8">IF(ISERROR(SUM(F8:I8)/B8),"",SUM(F8:I8)/B8)</f>
        <v/>
      </c>
      <c r="AJ8" s="29" t="str">
        <f t="array" ref="AJ8">IF(ISERROR(SUM(J8:L8)/B8),"",SUM(J8:L8)/B8)</f>
        <v/>
      </c>
      <c r="AK8" s="29" t="str">
        <f t="array" ref="AK8">IF(ISERROR(SUM(O8:V8)/B8),"",SUM(O8:V8)/B8)</f>
        <v/>
      </c>
      <c r="AL8" s="29" t="str">
        <f t="array" ref="AL8">IF(ISERROR(SUM(AA8)/B8),"",SUM(AA8)/B8)</f>
        <v/>
      </c>
      <c r="AM8" s="29" t="str">
        <f t="array" ref="AM8">IF(ISERROR(AB8/B8),"",AB8/B8)</f>
        <v/>
      </c>
      <c r="AN8" s="30"/>
      <c r="AO8" s="30"/>
    </row>
    <row r="9" spans="1:41" s="3" customFormat="1" ht="20.25" hidden="1" customHeight="1">
      <c r="A9" s="36">
        <v>2503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28">
        <f t="shared" si="1"/>
        <v>0</v>
      </c>
      <c r="AD9" s="36">
        <f t="shared" si="0"/>
        <v>0</v>
      </c>
      <c r="AE9" s="29" t="str">
        <f t="array" ref="AE9">IF(ISERROR(SUM(C9:D9)/B9),"",SUM(C9:D9)/B9)</f>
        <v/>
      </c>
      <c r="AF9" s="29" t="str">
        <f t="array" ref="AF9">IF(ISERROR(AD9/B9),"",AD9/B9)</f>
        <v/>
      </c>
      <c r="AG9" s="29" t="str">
        <f t="array" ref="AG9">IF(ISERROR(SUM(M9:N9,E9,W9:Z9)/B9),"",SUM(M9:N9,E9,W9:Z9)/B9)</f>
        <v/>
      </c>
      <c r="AH9" s="29" t="str">
        <f t="array" ref="AH9">IF(ISERROR(SUM(C9:D9)/B9),"",SUM(C9:D9)/B9)</f>
        <v/>
      </c>
      <c r="AI9" s="29" t="str">
        <f t="array" ref="AI9">IF(ISERROR(SUM(F9:I9)/B9),"",SUM(F9:I9)/B9)</f>
        <v/>
      </c>
      <c r="AJ9" s="29" t="str">
        <f t="array" ref="AJ9">IF(ISERROR(SUM(J9:L9)/B9),"",SUM(J9:L9)/B9)</f>
        <v/>
      </c>
      <c r="AK9" s="29" t="str">
        <f t="array" ref="AK9">IF(ISERROR(SUM(O9:V9)/B9),"",SUM(O9:V9)/B9)</f>
        <v/>
      </c>
      <c r="AL9" s="29" t="str">
        <f t="array" ref="AL9">IF(ISERROR(SUM(AA9)/B9),"",SUM(AA9)/B9)</f>
        <v/>
      </c>
      <c r="AM9" s="29" t="str">
        <f t="array" ref="AM9">IF(ISERROR(AB9/B9),"",AB9/B9)</f>
        <v/>
      </c>
      <c r="AN9" s="30"/>
      <c r="AO9" s="30"/>
    </row>
    <row r="10" spans="1:41" s="3" customFormat="1" ht="20.25" hidden="1" customHeight="1">
      <c r="A10" s="36">
        <v>2504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28">
        <f t="shared" si="1"/>
        <v>0</v>
      </c>
      <c r="AD10" s="36">
        <f t="shared" si="0"/>
        <v>0</v>
      </c>
      <c r="AE10" s="29" t="str">
        <f t="array" ref="AE10">IF(ISERROR(SUM(C10:D10)/B10),"",SUM(C10:D10)/B10)</f>
        <v/>
      </c>
      <c r="AF10" s="29" t="str">
        <f t="array" ref="AF10">IF(ISERROR(AD10/B10),"",AD10/B10)</f>
        <v/>
      </c>
      <c r="AG10" s="29" t="str">
        <f t="array" ref="AG10">IF(ISERROR(SUM(M10:N10,E10,W10:Z10)/B10),"",SUM(M10:N10,E10,W10:Z10)/B10)</f>
        <v/>
      </c>
      <c r="AH10" s="29" t="str">
        <f t="array" ref="AH10">IF(ISERROR(SUM(C10:D10)/B10),"",SUM(C10:D10)/B10)</f>
        <v/>
      </c>
      <c r="AI10" s="29" t="str">
        <f t="array" ref="AI10">IF(ISERROR(SUM(F10:I10)/B10),"",SUM(F10:I10)/B10)</f>
        <v/>
      </c>
      <c r="AJ10" s="29" t="str">
        <f t="array" ref="AJ10">IF(ISERROR(SUM(J10:L10)/B10),"",SUM(J10:L10)/B10)</f>
        <v/>
      </c>
      <c r="AK10" s="29" t="str">
        <f t="array" ref="AK10">IF(ISERROR(SUM(O10:V10)/B10),"",SUM(O10:V10)/B10)</f>
        <v/>
      </c>
      <c r="AL10" s="29" t="str">
        <f t="array" ref="AL10">IF(ISERROR(SUM(AA10)/B10),"",SUM(AA10)/B10)</f>
        <v/>
      </c>
      <c r="AM10" s="29" t="str">
        <f t="array" ref="AM10">IF(ISERROR(AB10/B10),"",AB10/B10)</f>
        <v/>
      </c>
      <c r="AN10" s="30"/>
      <c r="AO10" s="30"/>
    </row>
    <row r="11" spans="1:41" s="3" customFormat="1" ht="20.25" hidden="1" customHeight="1">
      <c r="A11" s="36">
        <v>2505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28">
        <f t="shared" si="1"/>
        <v>0</v>
      </c>
      <c r="AD11" s="36">
        <f t="shared" si="0"/>
        <v>0</v>
      </c>
      <c r="AE11" s="29" t="str">
        <f t="array" ref="AE11">IF(ISERROR(SUM(C11:D11)/B11),"",SUM(C11:D11)/B11)</f>
        <v/>
      </c>
      <c r="AF11" s="29" t="str">
        <f t="array" ref="AF11">IF(ISERROR(AD11/B11),"",AD11/B11)</f>
        <v/>
      </c>
      <c r="AG11" s="29" t="str">
        <f t="array" ref="AG11">IF(ISERROR(SUM(M11:N11,E11,W11:Z11)/B11),"",SUM(M11:N11,E11,W11:Z11)/B11)</f>
        <v/>
      </c>
      <c r="AH11" s="29" t="str">
        <f t="array" ref="AH11">IF(ISERROR(SUM(C11:D11)/B11),"",SUM(C11:D11)/B11)</f>
        <v/>
      </c>
      <c r="AI11" s="29" t="str">
        <f t="array" ref="AI11">IF(ISERROR(SUM(F11:I11)/B11),"",SUM(F11:I11)/B11)</f>
        <v/>
      </c>
      <c r="AJ11" s="29" t="str">
        <f t="array" ref="AJ11">IF(ISERROR(SUM(J11:L11)/B11),"",SUM(J11:L11)/B11)</f>
        <v/>
      </c>
      <c r="AK11" s="29" t="str">
        <f t="array" ref="AK11">IF(ISERROR(SUM(O11:V11)/B11),"",SUM(O11:V11)/B11)</f>
        <v/>
      </c>
      <c r="AL11" s="29" t="str">
        <f t="array" ref="AL11">IF(ISERROR(SUM(AA11)/B11),"",SUM(AA11)/B11)</f>
        <v/>
      </c>
      <c r="AM11" s="29" t="str">
        <f t="array" ref="AM11">IF(ISERROR(AB11/B11),"",AB11/B11)</f>
        <v/>
      </c>
      <c r="AN11" s="30"/>
      <c r="AO11" s="30"/>
    </row>
    <row r="12" spans="1:41" s="3" customFormat="1" ht="20.25" hidden="1" customHeight="1">
      <c r="A12" s="36">
        <v>2506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28">
        <f t="shared" si="1"/>
        <v>0</v>
      </c>
      <c r="AD12" s="36">
        <f t="shared" si="0"/>
        <v>0</v>
      </c>
      <c r="AE12" s="29" t="str">
        <f t="array" ref="AE12">IF(ISERROR(SUM(C12:D12)/B12),"",SUM(C12:D12)/B12)</f>
        <v/>
      </c>
      <c r="AF12" s="29" t="str">
        <f t="array" ref="AF12">IF(ISERROR(AD12/B12),"",AD12/B12)</f>
        <v/>
      </c>
      <c r="AG12" s="29" t="str">
        <f t="array" ref="AG12">IF(ISERROR(SUM(M12:N12,E12,W12:Z12)/B12),"",SUM(M12:N12,E12,W12:Z12)/B12)</f>
        <v/>
      </c>
      <c r="AH12" s="29" t="str">
        <f t="array" ref="AH12">IF(ISERROR(SUM(C12:D12)/B12),"",SUM(C12:D12)/B12)</f>
        <v/>
      </c>
      <c r="AI12" s="29" t="str">
        <f t="array" ref="AI12">IF(ISERROR(SUM(F12:I12)/B12),"",SUM(F12:I12)/B12)</f>
        <v/>
      </c>
      <c r="AJ12" s="29" t="str">
        <f t="array" ref="AJ12">IF(ISERROR(SUM(J12:L12)/B12),"",SUM(J12:L12)/B12)</f>
        <v/>
      </c>
      <c r="AK12" s="29" t="str">
        <f t="array" ref="AK12">IF(ISERROR(SUM(O12:V12)/B12),"",SUM(O12:V12)/B12)</f>
        <v/>
      </c>
      <c r="AL12" s="29" t="str">
        <f t="array" ref="AL12">IF(ISERROR(SUM(AA12)/B12),"",SUM(AA12)/B12)</f>
        <v/>
      </c>
      <c r="AM12" s="29" t="str">
        <f t="array" ref="AM12">IF(ISERROR(AB12/B12),"",AB12/B12)</f>
        <v/>
      </c>
      <c r="AN12" s="30"/>
      <c r="AO12" s="30"/>
    </row>
    <row r="13" spans="1:41" s="3" customFormat="1" ht="20.25" hidden="1" customHeight="1">
      <c r="A13" s="36">
        <v>2507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28">
        <f t="shared" si="1"/>
        <v>0</v>
      </c>
      <c r="AD13" s="36">
        <f t="shared" si="0"/>
        <v>0</v>
      </c>
      <c r="AE13" s="29" t="str">
        <f t="array" ref="AE13">IF(ISERROR(SUM(C13:D13)/B13),"",SUM(C13:D13)/B13)</f>
        <v/>
      </c>
      <c r="AF13" s="29" t="str">
        <f t="array" ref="AF13">IF(ISERROR(AD13/B13),"",AD13/B13)</f>
        <v/>
      </c>
      <c r="AG13" s="29" t="str">
        <f t="array" ref="AG13">IF(ISERROR(SUM(M13:N13,E13,W13:Z13)/B13),"",SUM(M13:N13,E13,W13:Z13)/B13)</f>
        <v/>
      </c>
      <c r="AH13" s="29" t="str">
        <f t="array" ref="AH13">IF(ISERROR(SUM(C13:D13)/B13),"",SUM(C13:D13)/B13)</f>
        <v/>
      </c>
      <c r="AI13" s="29" t="str">
        <f t="array" ref="AI13">IF(ISERROR(SUM(F13:I13)/B13),"",SUM(F13:I13)/B13)</f>
        <v/>
      </c>
      <c r="AJ13" s="29" t="str">
        <f t="array" ref="AJ13">IF(ISERROR(SUM(J13:L13)/B13),"",SUM(J13:L13)/B13)</f>
        <v/>
      </c>
      <c r="AK13" s="29" t="str">
        <f t="array" ref="AK13">IF(ISERROR(SUM(O13:V13)/B13),"",SUM(O13:V13)/B13)</f>
        <v/>
      </c>
      <c r="AL13" s="29" t="str">
        <f t="array" ref="AL13">IF(ISERROR(SUM(AA13)/B13),"",SUM(AA13)/B13)</f>
        <v/>
      </c>
      <c r="AM13" s="29" t="str">
        <f t="array" ref="AM13">IF(ISERROR(AB13/B13),"",AB13/B13)</f>
        <v/>
      </c>
      <c r="AN13" s="30"/>
      <c r="AO13" s="30"/>
    </row>
    <row r="14" spans="1:41" s="3" customFormat="1" ht="20.25" hidden="1" customHeight="1">
      <c r="A14" s="36">
        <v>2508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28">
        <f t="shared" si="1"/>
        <v>0</v>
      </c>
      <c r="AD14" s="36">
        <f t="shared" si="0"/>
        <v>0</v>
      </c>
      <c r="AE14" s="29" t="str">
        <f t="array" ref="AE14">IF(ISERROR(SUM(C14:D14)/B14),"",SUM(C14:D14)/B14)</f>
        <v/>
      </c>
      <c r="AF14" s="29" t="str">
        <f t="array" ref="AF14">IF(ISERROR(AD14/B14),"",AD14/B14)</f>
        <v/>
      </c>
      <c r="AG14" s="29" t="str">
        <f t="array" ref="AG14">IF(ISERROR(SUM(M14:N14,E14,W14:Z14)/B14),"",SUM(M14:N14,E14,W14:Z14)/B14)</f>
        <v/>
      </c>
      <c r="AH14" s="29" t="str">
        <f t="array" ref="AH14">IF(ISERROR(SUM(C14:D14)/B14),"",SUM(C14:D14)/B14)</f>
        <v/>
      </c>
      <c r="AI14" s="29" t="str">
        <f t="array" ref="AI14">IF(ISERROR(SUM(F14:I14)/B14),"",SUM(F14:I14)/B14)</f>
        <v/>
      </c>
      <c r="AJ14" s="29" t="str">
        <f t="array" ref="AJ14">IF(ISERROR(SUM(J14:L14)/B14),"",SUM(J14:L14)/B14)</f>
        <v/>
      </c>
      <c r="AK14" s="29" t="str">
        <f t="array" ref="AK14">IF(ISERROR(SUM(O14:V14)/B14),"",SUM(O14:V14)/B14)</f>
        <v/>
      </c>
      <c r="AL14" s="29" t="str">
        <f t="array" ref="AL14">IF(ISERROR(SUM(AA14)/B14),"",SUM(AA14)/B14)</f>
        <v/>
      </c>
      <c r="AM14" s="29" t="str">
        <f t="array" ref="AM14">IF(ISERROR(AB14/B14),"",AB14/B14)</f>
        <v/>
      </c>
      <c r="AN14" s="30"/>
      <c r="AO14" s="30"/>
    </row>
    <row r="15" spans="1:41" s="3" customFormat="1" ht="20.25" hidden="1" customHeight="1">
      <c r="A15" s="36">
        <v>2509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28">
        <f t="shared" si="1"/>
        <v>0</v>
      </c>
      <c r="AD15" s="36">
        <f t="shared" si="0"/>
        <v>0</v>
      </c>
      <c r="AE15" s="29" t="str">
        <f t="array" ref="AE15">IF(ISERROR(SUM(C15:D15)/B15),"",SUM(C15:D15)/B15)</f>
        <v/>
      </c>
      <c r="AF15" s="29" t="str">
        <f t="array" ref="AF15">IF(ISERROR(AD15/B15),"",AD15/B15)</f>
        <v/>
      </c>
      <c r="AG15" s="29" t="str">
        <f t="array" ref="AG15">IF(ISERROR(SUM(M15:N15,E15,W15:Z15)/B15),"",SUM(M15:N15,E15,W15:Z15)/B15)</f>
        <v/>
      </c>
      <c r="AH15" s="29" t="str">
        <f t="array" ref="AH15">IF(ISERROR(SUM(C15:D15)/B15),"",SUM(C15:D15)/B15)</f>
        <v/>
      </c>
      <c r="AI15" s="29" t="str">
        <f t="array" ref="AI15">IF(ISERROR(SUM(F15:I15)/B15),"",SUM(F15:I15)/B15)</f>
        <v/>
      </c>
      <c r="AJ15" s="29" t="str">
        <f t="array" ref="AJ15">IF(ISERROR(SUM(J15:L15)/B15),"",SUM(J15:L15)/B15)</f>
        <v/>
      </c>
      <c r="AK15" s="29" t="str">
        <f t="array" ref="AK15">IF(ISERROR(SUM(O15:V15)/B15),"",SUM(O15:V15)/B15)</f>
        <v/>
      </c>
      <c r="AL15" s="29" t="str">
        <f t="array" ref="AL15">IF(ISERROR(SUM(AA15)/B15),"",SUM(AA15)/B15)</f>
        <v/>
      </c>
      <c r="AM15" s="29" t="str">
        <f t="array" ref="AM15">IF(ISERROR(AB15/B15),"",AB15/B15)</f>
        <v/>
      </c>
      <c r="AN15" s="30"/>
      <c r="AO15" s="30"/>
    </row>
    <row r="16" spans="1:41" s="3" customFormat="1" ht="20.25" hidden="1" customHeight="1">
      <c r="A16" s="36">
        <v>2510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28">
        <f t="shared" si="1"/>
        <v>0</v>
      </c>
      <c r="AD16" s="36">
        <f t="shared" si="0"/>
        <v>0</v>
      </c>
      <c r="AE16" s="29" t="str">
        <f t="array" ref="AE16">IF(ISERROR(SUM(C16:D16)/B16),"",SUM(C16:D16)/B16)</f>
        <v/>
      </c>
      <c r="AF16" s="29" t="str">
        <f t="array" ref="AF16">IF(ISERROR(AD16/B16),"",AD16/B16)</f>
        <v/>
      </c>
      <c r="AG16" s="29" t="str">
        <f t="array" ref="AG16">IF(ISERROR(SUM(M16:N16,E16,W16:Z16)/B16),"",SUM(M16:N16,E16,W16:Z16)/B16)</f>
        <v/>
      </c>
      <c r="AH16" s="29" t="str">
        <f t="array" ref="AH16">IF(ISERROR(SUM(C16:D16)/B16),"",SUM(C16:D16)/B16)</f>
        <v/>
      </c>
      <c r="AI16" s="29" t="str">
        <f t="array" ref="AI16">IF(ISERROR(SUM(F16:I16)/B16),"",SUM(F16:I16)/B16)</f>
        <v/>
      </c>
      <c r="AJ16" s="29" t="str">
        <f t="array" ref="AJ16">IF(ISERROR(SUM(J16:L16)/B16),"",SUM(J16:L16)/B16)</f>
        <v/>
      </c>
      <c r="AK16" s="29" t="str">
        <f t="array" ref="AK16">IF(ISERROR(SUM(O16:V16)/B16),"",SUM(O16:V16)/B16)</f>
        <v/>
      </c>
      <c r="AL16" s="29" t="str">
        <f t="array" ref="AL16">IF(ISERROR(SUM(AA16)/B16),"",SUM(AA16)/B16)</f>
        <v/>
      </c>
      <c r="AM16" s="29" t="str">
        <f t="array" ref="AM16">IF(ISERROR(AB16/B16),"",AB16/B16)</f>
        <v/>
      </c>
      <c r="AN16" s="30"/>
      <c r="AO16" s="30"/>
    </row>
    <row r="17" spans="1:41" s="3" customFormat="1" ht="20.25" customHeight="1">
      <c r="A17" s="36">
        <v>3002</v>
      </c>
      <c r="B17" s="36">
        <f>720-SUM(M17:N17,W17:Z17,E17)</f>
        <v>540</v>
      </c>
      <c r="C17" s="36">
        <v>0</v>
      </c>
      <c r="D17" s="36">
        <v>0</v>
      </c>
      <c r="E17" s="36">
        <v>0</v>
      </c>
      <c r="F17" s="36">
        <v>0</v>
      </c>
      <c r="G17" s="36">
        <v>0</v>
      </c>
      <c r="H17" s="36">
        <v>0</v>
      </c>
      <c r="I17" s="36">
        <v>0</v>
      </c>
      <c r="J17" s="36">
        <v>0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36">
        <v>0</v>
      </c>
      <c r="R17" s="36">
        <v>0</v>
      </c>
      <c r="S17" s="36">
        <v>0</v>
      </c>
      <c r="T17" s="36">
        <v>0</v>
      </c>
      <c r="U17" s="36">
        <v>0</v>
      </c>
      <c r="V17" s="36">
        <v>0</v>
      </c>
      <c r="W17" s="36">
        <v>180</v>
      </c>
      <c r="X17" s="36">
        <v>0</v>
      </c>
      <c r="Y17" s="36">
        <v>0</v>
      </c>
      <c r="Z17" s="36">
        <v>0</v>
      </c>
      <c r="AA17" s="36">
        <v>0</v>
      </c>
      <c r="AB17" s="36">
        <v>0</v>
      </c>
      <c r="AC17" s="28">
        <f t="shared" si="1"/>
        <v>0</v>
      </c>
      <c r="AD17" s="36">
        <f t="shared" si="0"/>
        <v>540</v>
      </c>
      <c r="AE17" s="29">
        <f t="array" ref="AE17">IF(ISERROR(SUM(C17:D17)/B17),"",SUM(C17:D17)/B17)</f>
        <v>0</v>
      </c>
      <c r="AF17" s="29">
        <f t="array" ref="AF17">IF(ISERROR(AD17/B17),"",AD17/B17)</f>
        <v>1</v>
      </c>
      <c r="AG17" s="29">
        <f t="array" ref="AG17">IF(ISERROR(SUM(M17:N17,E17,W17:Z17)/B17),"",SUM(M17:N17,E17,W17:Z17)/B17)</f>
        <v>0.33333333333333331</v>
      </c>
      <c r="AH17" s="29">
        <f t="array" ref="AH17">IF(ISERROR(SUM(C17:D17)/B17),"",SUM(C17:D17)/B17)</f>
        <v>0</v>
      </c>
      <c r="AI17" s="29">
        <f t="array" ref="AI17">IF(ISERROR(SUM(F17:I17)/B17),"",SUM(F17:I17)/B17)</f>
        <v>0</v>
      </c>
      <c r="AJ17" s="29">
        <f t="array" ref="AJ17">IF(ISERROR(SUM(J17:L17)/B17),"",SUM(J17:L17)/B17)</f>
        <v>0</v>
      </c>
      <c r="AK17" s="29">
        <f t="array" ref="AK17">IF(ISERROR(SUM(O17:V17)/B17),"",SUM(O17:V17)/B17)</f>
        <v>0</v>
      </c>
      <c r="AL17" s="29">
        <f t="array" ref="AL17">IF(ISERROR(SUM(AA17)/B17),"",SUM(AA17)/B17)</f>
        <v>0</v>
      </c>
      <c r="AM17" s="29">
        <f t="array" ref="AM17">IF(ISERROR(AB17/B17),"",AB17/B17)</f>
        <v>0</v>
      </c>
      <c r="AN17" s="30"/>
      <c r="AO17" s="30"/>
    </row>
    <row r="18" spans="1:41" s="3" customFormat="1" ht="20.25" hidden="1" customHeight="1">
      <c r="A18" s="36">
        <v>3003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28">
        <f t="shared" si="1"/>
        <v>0</v>
      </c>
      <c r="AD18" s="36">
        <f t="shared" si="0"/>
        <v>0</v>
      </c>
      <c r="AE18" s="29" t="str">
        <f t="array" ref="AE18">IF(ISERROR(SUM(C18:D18)/B18),"",SUM(C18:D18)/B18)</f>
        <v/>
      </c>
      <c r="AF18" s="29" t="str">
        <f t="array" ref="AF18">IF(ISERROR(AD18/B18),"",AD18/B18)</f>
        <v/>
      </c>
      <c r="AG18" s="29" t="str">
        <f t="array" ref="AG18">IF(ISERROR(SUM(M18:N18,E18,W18:Z18)/B18),"",SUM(M18:N18,E18,W18:Z18)/B18)</f>
        <v/>
      </c>
      <c r="AH18" s="29" t="str">
        <f t="array" ref="AH18">IF(ISERROR(SUM(C18:D18)/B18),"",SUM(C18:D18)/B18)</f>
        <v/>
      </c>
      <c r="AI18" s="29" t="str">
        <f t="array" ref="AI18">IF(ISERROR(SUM(F18:I18)/B18),"",SUM(F18:I18)/B18)</f>
        <v/>
      </c>
      <c r="AJ18" s="29" t="str">
        <f t="array" ref="AJ18">IF(ISERROR(SUM(J18:L18)/B18),"",SUM(J18:L18)/B18)</f>
        <v/>
      </c>
      <c r="AK18" s="29" t="str">
        <f t="array" ref="AK18">IF(ISERROR(SUM(O18:V18)/B18),"",SUM(O18:V18)/B18)</f>
        <v/>
      </c>
      <c r="AL18" s="29" t="str">
        <f t="array" ref="AL18">IF(ISERROR(SUM(AA18)/B18),"",SUM(AA18)/B18)</f>
        <v/>
      </c>
      <c r="AM18" s="29" t="str">
        <f t="array" ref="AM18">IF(ISERROR(AB18/B18),"",AB18/B18)</f>
        <v/>
      </c>
      <c r="AN18" s="30"/>
      <c r="AO18" s="30"/>
    </row>
    <row r="19" spans="1:41" s="3" customFormat="1" ht="20.25" hidden="1" customHeight="1">
      <c r="A19" s="36">
        <v>3004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28">
        <f t="shared" si="1"/>
        <v>0</v>
      </c>
      <c r="AD19" s="36">
        <f t="shared" si="0"/>
        <v>0</v>
      </c>
      <c r="AE19" s="29" t="str">
        <f t="array" ref="AE19">IF(ISERROR(SUM(C19:D19)/B19),"",SUM(C19:D19)/B19)</f>
        <v/>
      </c>
      <c r="AF19" s="29" t="str">
        <f t="array" ref="AF19">IF(ISERROR(AD19/B19),"",AD19/B19)</f>
        <v/>
      </c>
      <c r="AG19" s="29" t="str">
        <f t="array" ref="AG19">IF(ISERROR(SUM(M19:N19,E19,W19:Z19)/B19),"",SUM(M19:N19,E19,W19:Z19)/B19)</f>
        <v/>
      </c>
      <c r="AH19" s="29" t="str">
        <f t="array" ref="AH19">IF(ISERROR(SUM(C19:D19)/B19),"",SUM(C19:D19)/B19)</f>
        <v/>
      </c>
      <c r="AI19" s="29" t="str">
        <f t="array" ref="AI19">IF(ISERROR(SUM(F19:I19)/B19),"",SUM(F19:I19)/B19)</f>
        <v/>
      </c>
      <c r="AJ19" s="29" t="str">
        <f t="array" ref="AJ19">IF(ISERROR(SUM(J19:L19)/B19),"",SUM(J19:L19)/B19)</f>
        <v/>
      </c>
      <c r="AK19" s="29" t="str">
        <f t="array" ref="AK19">IF(ISERROR(SUM(O19:V19)/B19),"",SUM(O19:V19)/B19)</f>
        <v/>
      </c>
      <c r="AL19" s="29" t="str">
        <f t="array" ref="AL19">IF(ISERROR(SUM(AA19)/B19),"",SUM(AA19)/B19)</f>
        <v/>
      </c>
      <c r="AM19" s="29" t="str">
        <f t="array" ref="AM19">IF(ISERROR(AB19/B19),"",AB19/B19)</f>
        <v/>
      </c>
      <c r="AN19" s="30"/>
      <c r="AO19" s="30"/>
    </row>
    <row r="20" spans="1:41" s="3" customFormat="1" ht="20.25" hidden="1" customHeight="1">
      <c r="A20" s="36">
        <v>3602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28">
        <f t="shared" si="1"/>
        <v>0</v>
      </c>
      <c r="AD20" s="36">
        <f t="shared" si="0"/>
        <v>0</v>
      </c>
      <c r="AE20" s="29" t="str">
        <f t="array" ref="AE20">IF(ISERROR(SUM(C20:D20)/B20),"",SUM(C20:D20)/B20)</f>
        <v/>
      </c>
      <c r="AF20" s="29" t="str">
        <f t="array" ref="AF20">IF(ISERROR(AD20/B20),"",AD20/B20)</f>
        <v/>
      </c>
      <c r="AG20" s="29" t="str">
        <f t="array" ref="AG20">IF(ISERROR(SUM(M20:N20,E20,W20:Z20)/B20),"",SUM(M20:N20,E20,W20:Z20)/B20)</f>
        <v/>
      </c>
      <c r="AH20" s="29" t="str">
        <f t="array" ref="AH20">IF(ISERROR(SUM(C20:D20)/B20),"",SUM(C20:D20)/B20)</f>
        <v/>
      </c>
      <c r="AI20" s="29" t="str">
        <f t="array" ref="AI20">IF(ISERROR(SUM(F20:I20)/B20),"",SUM(F20:I20)/B20)</f>
        <v/>
      </c>
      <c r="AJ20" s="29" t="str">
        <f t="array" ref="AJ20">IF(ISERROR(SUM(J20:L20)/B20),"",SUM(J20:L20)/B20)</f>
        <v/>
      </c>
      <c r="AK20" s="29" t="str">
        <f t="array" ref="AK20">IF(ISERROR(SUM(O20:V20)/B20),"",SUM(O20:V20)/B20)</f>
        <v/>
      </c>
      <c r="AL20" s="29" t="str">
        <f t="array" ref="AL20">IF(ISERROR(SUM(AA20)/B20),"",SUM(AA20)/B20)</f>
        <v/>
      </c>
      <c r="AM20" s="29" t="str">
        <f t="array" ref="AM20">IF(ISERROR(AB20/B20),"",AB20/B20)</f>
        <v/>
      </c>
      <c r="AN20" s="30"/>
      <c r="AO20" s="30"/>
    </row>
    <row r="21" spans="1:41" s="3" customFormat="1" ht="20.25" hidden="1" customHeight="1">
      <c r="A21" s="36">
        <v>4501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28">
        <f t="shared" si="1"/>
        <v>0</v>
      </c>
      <c r="AD21" s="36">
        <f t="shared" si="0"/>
        <v>0</v>
      </c>
      <c r="AE21" s="29" t="str">
        <f t="array" ref="AE21">IF(ISERROR(SUM(C21:D21)/B21),"",SUM(C21:D21)/B21)</f>
        <v/>
      </c>
      <c r="AF21" s="29" t="str">
        <f t="array" ref="AF21">IF(ISERROR(AD21/B21),"",AD21/B21)</f>
        <v/>
      </c>
      <c r="AG21" s="29" t="str">
        <f t="array" ref="AG21">IF(ISERROR(SUM(M21:N21,E21,W21:Z21)/B21),"",SUM(M21:N21,E21,W21:Z21)/B21)</f>
        <v/>
      </c>
      <c r="AH21" s="29" t="str">
        <f t="array" ref="AH21">IF(ISERROR(SUM(C21:D21)/B21),"",SUM(C21:D21)/B21)</f>
        <v/>
      </c>
      <c r="AI21" s="29" t="str">
        <f t="array" ref="AI21">IF(ISERROR(SUM(F21:I21)/B21),"",SUM(F21:I21)/B21)</f>
        <v/>
      </c>
      <c r="AJ21" s="29" t="str">
        <f t="array" ref="AJ21">IF(ISERROR(SUM(J21:L21)/B21),"",SUM(J21:L21)/B21)</f>
        <v/>
      </c>
      <c r="AK21" s="29" t="str">
        <f t="array" ref="AK21">IF(ISERROR(SUM(O21:V21)/B21),"",SUM(O21:V21)/B21)</f>
        <v/>
      </c>
      <c r="AL21" s="29" t="str">
        <f t="array" ref="AL21">IF(ISERROR(SUM(AA21)/B21),"",SUM(AA21)/B21)</f>
        <v/>
      </c>
      <c r="AM21" s="29" t="str">
        <f t="array" ref="AM21">IF(ISERROR(AB21/B21),"",AB21/B21)</f>
        <v/>
      </c>
      <c r="AN21" s="30"/>
      <c r="AO21" s="30"/>
    </row>
    <row r="22" spans="1:41" s="3" customFormat="1" ht="20.25" hidden="1" customHeight="1">
      <c r="A22" s="36">
        <v>4502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28">
        <f t="shared" si="1"/>
        <v>0</v>
      </c>
      <c r="AD22" s="36">
        <f t="shared" si="0"/>
        <v>0</v>
      </c>
      <c r="AE22" s="29" t="str">
        <f t="array" ref="AE22">IF(ISERROR(SUM(C22:D22)/B22),"",SUM(C22:D22)/B22)</f>
        <v/>
      </c>
      <c r="AF22" s="29" t="str">
        <f t="array" ref="AF22">IF(ISERROR(AD22/B22),"",AD22/B22)</f>
        <v/>
      </c>
      <c r="AG22" s="29" t="str">
        <f t="array" ref="AG22">IF(ISERROR(SUM(M22:N22,E22,W22:Z22)/B22),"",SUM(M22:N22,E22,W22:Z22)/B22)</f>
        <v/>
      </c>
      <c r="AH22" s="29" t="str">
        <f t="array" ref="AH22">IF(ISERROR(SUM(C22:D22)/B22),"",SUM(C22:D22)/B22)</f>
        <v/>
      </c>
      <c r="AI22" s="29" t="str">
        <f t="array" ref="AI22">IF(ISERROR(SUM(F22:I22)/B22),"",SUM(F22:I22)/B22)</f>
        <v/>
      </c>
      <c r="AJ22" s="29" t="str">
        <f t="array" ref="AJ22">IF(ISERROR(SUM(J22:L22)/B22),"",SUM(J22:L22)/B22)</f>
        <v/>
      </c>
      <c r="AK22" s="29" t="str">
        <f t="array" ref="AK22">IF(ISERROR(SUM(O22:V22)/B22),"",SUM(O22:V22)/B22)</f>
        <v/>
      </c>
      <c r="AL22" s="29" t="str">
        <f t="array" ref="AL22">IF(ISERROR(SUM(AA22)/B22),"",SUM(AA22)/B22)</f>
        <v/>
      </c>
      <c r="AM22" s="29" t="str">
        <f t="array" ref="AM22">IF(ISERROR(AB22/B22),"",AB22/B22)</f>
        <v/>
      </c>
      <c r="AN22" s="30"/>
      <c r="AO22" s="30"/>
    </row>
    <row r="23" spans="1:41" s="3" customFormat="1" ht="20.25" customHeight="1">
      <c r="A23" s="36">
        <v>4503</v>
      </c>
      <c r="B23" s="36">
        <f>720-SUM(M23:N23,W23:Z23,E23)</f>
        <v>540</v>
      </c>
      <c r="C23" s="36">
        <v>70</v>
      </c>
      <c r="D23" s="36">
        <v>0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  <c r="Q23" s="36">
        <v>0</v>
      </c>
      <c r="R23" s="36">
        <v>0</v>
      </c>
      <c r="S23" s="36">
        <v>0</v>
      </c>
      <c r="T23" s="36">
        <v>0</v>
      </c>
      <c r="U23" s="36">
        <v>0</v>
      </c>
      <c r="V23" s="36">
        <v>0</v>
      </c>
      <c r="W23" s="36">
        <v>180</v>
      </c>
      <c r="X23" s="36">
        <v>0</v>
      </c>
      <c r="Y23" s="36">
        <v>0</v>
      </c>
      <c r="Z23" s="36">
        <v>0</v>
      </c>
      <c r="AA23" s="36">
        <v>0</v>
      </c>
      <c r="AB23" s="36">
        <v>0</v>
      </c>
      <c r="AC23" s="28">
        <f t="shared" si="1"/>
        <v>70</v>
      </c>
      <c r="AD23" s="36">
        <f t="shared" si="0"/>
        <v>470</v>
      </c>
      <c r="AE23" s="29">
        <f t="array" ref="AE23">IF(ISERROR(SUM(C23:D23)/B23),"",SUM(C23:D23)/B23)</f>
        <v>0.12962962962962962</v>
      </c>
      <c r="AF23" s="29">
        <f t="array" ref="AF23">IF(ISERROR(AD23/B23),"",AD23/B23)</f>
        <v>0.87037037037037035</v>
      </c>
      <c r="AG23" s="29">
        <f t="array" ref="AG23">IF(ISERROR(SUM(M23:N23,E23,W23:Z23)/B23),"",SUM(M23:N23,E23,W23:Z23)/B23)</f>
        <v>0.33333333333333331</v>
      </c>
      <c r="AH23" s="29">
        <f t="array" ref="AH23">IF(ISERROR(SUM(C23:D23)/B23),"",SUM(C23:D23)/B23)</f>
        <v>0.12962962962962962</v>
      </c>
      <c r="AI23" s="29">
        <f t="array" ref="AI23">IF(ISERROR(SUM(F23:I23)/B23),"",SUM(F23:I23)/B23)</f>
        <v>0</v>
      </c>
      <c r="AJ23" s="29">
        <f t="array" ref="AJ23">IF(ISERROR(SUM(J23:L23)/B23),"",SUM(J23:L23)/B23)</f>
        <v>0</v>
      </c>
      <c r="AK23" s="29">
        <f t="array" ref="AK23">IF(ISERROR(SUM(O23:V23)/B23),"",SUM(O23:V23)/B23)</f>
        <v>0</v>
      </c>
      <c r="AL23" s="29">
        <f t="array" ref="AL23">IF(ISERROR(SUM(AA23)/B23),"",SUM(AA23)/B23)</f>
        <v>0</v>
      </c>
      <c r="AM23" s="29">
        <f t="array" ref="AM23">IF(ISERROR(AB23/B23),"",AB23/B23)</f>
        <v>0</v>
      </c>
      <c r="AN23" s="30"/>
      <c r="AO23" s="30"/>
    </row>
    <row r="24" spans="1:41" s="3" customFormat="1" ht="20.25" hidden="1" customHeight="1">
      <c r="A24" s="36">
        <v>5001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28">
        <f t="shared" si="1"/>
        <v>0</v>
      </c>
      <c r="AD24" s="36">
        <f t="shared" si="0"/>
        <v>0</v>
      </c>
      <c r="AE24" s="29" t="str">
        <f t="array" ref="AE24">IF(ISERROR(SUM(C24:D24)/B24),"",SUM(C24:D24)/B24)</f>
        <v/>
      </c>
      <c r="AF24" s="29" t="str">
        <f t="array" ref="AF24">IF(ISERROR(AD24/B24),"",AD24/B24)</f>
        <v/>
      </c>
      <c r="AG24" s="29" t="str">
        <f t="array" ref="AG24">IF(ISERROR(SUM(M24:N24,E24,W24:Z24)/B24),"",SUM(M24:N24,E24,W24:Z24)/B24)</f>
        <v/>
      </c>
      <c r="AH24" s="29" t="str">
        <f t="array" ref="AH24">IF(ISERROR(SUM(C24:D24)/B24),"",SUM(C24:D24)/B24)</f>
        <v/>
      </c>
      <c r="AI24" s="29" t="str">
        <f t="array" ref="AI24">IF(ISERROR(SUM(F24:I24)/B24),"",SUM(F24:I24)/B24)</f>
        <v/>
      </c>
      <c r="AJ24" s="29" t="str">
        <f t="array" ref="AJ24">IF(ISERROR(SUM(J24:L24)/B24),"",SUM(J24:L24)/B24)</f>
        <v/>
      </c>
      <c r="AK24" s="29" t="str">
        <f t="array" ref="AK24">IF(ISERROR(SUM(O24:V24)/B24),"",SUM(O24:V24)/B24)</f>
        <v/>
      </c>
      <c r="AL24" s="29" t="str">
        <f t="array" ref="AL24">IF(ISERROR(SUM(AA24)/B24),"",SUM(AA24)/B24)</f>
        <v/>
      </c>
      <c r="AM24" s="29" t="str">
        <f t="array" ref="AM24">IF(ISERROR(AB24/B24),"",AB24/B24)</f>
        <v/>
      </c>
      <c r="AN24" s="30"/>
      <c r="AO24" s="30"/>
    </row>
    <row r="25" spans="1:41" s="3" customFormat="1" ht="20.25" customHeight="1">
      <c r="A25" s="36">
        <v>5002</v>
      </c>
      <c r="B25" s="36">
        <f>720-SUM(M25:N25,W25:Z25,E25)</f>
        <v>510</v>
      </c>
      <c r="C25" s="36">
        <v>0</v>
      </c>
      <c r="D25" s="36">
        <v>0</v>
      </c>
      <c r="E25" s="36">
        <v>0</v>
      </c>
      <c r="F25" s="36">
        <v>0</v>
      </c>
      <c r="G25" s="36">
        <v>0</v>
      </c>
      <c r="H25" s="36">
        <v>0</v>
      </c>
      <c r="I25" s="36">
        <v>0</v>
      </c>
      <c r="J25" s="36">
        <v>0</v>
      </c>
      <c r="K25" s="36">
        <v>0</v>
      </c>
      <c r="L25" s="36">
        <v>0</v>
      </c>
      <c r="M25" s="36">
        <v>0</v>
      </c>
      <c r="N25" s="36">
        <v>0</v>
      </c>
      <c r="O25" s="36">
        <v>0</v>
      </c>
      <c r="P25" s="36">
        <v>0</v>
      </c>
      <c r="Q25" s="36">
        <v>0</v>
      </c>
      <c r="R25" s="36">
        <v>0</v>
      </c>
      <c r="S25" s="36">
        <v>0</v>
      </c>
      <c r="T25" s="36">
        <v>0</v>
      </c>
      <c r="U25" s="36">
        <v>0</v>
      </c>
      <c r="V25" s="36">
        <v>0</v>
      </c>
      <c r="W25" s="36">
        <v>210</v>
      </c>
      <c r="X25" s="36">
        <v>0</v>
      </c>
      <c r="Y25" s="36">
        <v>0</v>
      </c>
      <c r="Z25" s="36">
        <v>0</v>
      </c>
      <c r="AA25" s="36">
        <v>0</v>
      </c>
      <c r="AB25" s="36">
        <v>0</v>
      </c>
      <c r="AC25" s="28">
        <f t="shared" si="1"/>
        <v>0</v>
      </c>
      <c r="AD25" s="36">
        <f t="shared" si="0"/>
        <v>510</v>
      </c>
      <c r="AE25" s="29">
        <f t="array" ref="AE25">IF(ISERROR(SUM(C25:D25)/B25),"",SUM(C25:D25)/B25)</f>
        <v>0</v>
      </c>
      <c r="AF25" s="29">
        <f t="array" ref="AF25">IF(ISERROR(AD25/B25),"",AD25/B25)</f>
        <v>1</v>
      </c>
      <c r="AG25" s="29">
        <f t="array" ref="AG25">IF(ISERROR(SUM(M25:N25,E25,W25:Z25)/B25),"",SUM(M25:N25,E25,W25:Z25)/B25)</f>
        <v>0.41176470588235292</v>
      </c>
      <c r="AH25" s="29">
        <f t="array" ref="AH25">IF(ISERROR(SUM(C25:D25)/B25),"",SUM(C25:D25)/B25)</f>
        <v>0</v>
      </c>
      <c r="AI25" s="29">
        <f t="array" ref="AI25">IF(ISERROR(SUM(F25:I25)/B25),"",SUM(F25:I25)/B25)</f>
        <v>0</v>
      </c>
      <c r="AJ25" s="29">
        <f t="array" ref="AJ25">IF(ISERROR(SUM(J25:L25)/B25),"",SUM(J25:L25)/B25)</f>
        <v>0</v>
      </c>
      <c r="AK25" s="29">
        <f t="array" ref="AK25">IF(ISERROR(SUM(O25:V25)/B25),"",SUM(O25:V25)/B25)</f>
        <v>0</v>
      </c>
      <c r="AL25" s="29">
        <f t="array" ref="AL25">IF(ISERROR(SUM(AA25)/B25),"",SUM(AA25)/B25)</f>
        <v>0</v>
      </c>
      <c r="AM25" s="29">
        <f t="array" ref="AM25">IF(ISERROR(AB25/B25),"",AB25/B25)</f>
        <v>0</v>
      </c>
      <c r="AN25" s="30"/>
      <c r="AO25" s="30"/>
    </row>
    <row r="26" spans="1:41" s="3" customFormat="1" ht="20.25" hidden="1" customHeight="1">
      <c r="A26" s="36">
        <v>5003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28">
        <f t="shared" si="1"/>
        <v>0</v>
      </c>
      <c r="AD26" s="36">
        <f t="shared" si="0"/>
        <v>0</v>
      </c>
      <c r="AE26" s="29" t="str">
        <f t="array" ref="AE26">IF(ISERROR(SUM(C26:D26)/B26),"",SUM(C26:D26)/B26)</f>
        <v/>
      </c>
      <c r="AF26" s="29" t="str">
        <f t="array" ref="AF26">IF(ISERROR(AD26/B26),"",AD26/B26)</f>
        <v/>
      </c>
      <c r="AG26" s="29" t="str">
        <f t="array" ref="AG26">IF(ISERROR(SUM(M26:N26,E26,W26:Z26)/B26),"",SUM(M26:N26,E26,W26:Z26)/B26)</f>
        <v/>
      </c>
      <c r="AH26" s="29" t="str">
        <f t="array" ref="AH26">IF(ISERROR(SUM(C26:D26)/B26),"",SUM(C26:D26)/B26)</f>
        <v/>
      </c>
      <c r="AI26" s="29" t="str">
        <f t="array" ref="AI26">IF(ISERROR(SUM(F26:I26)/B26),"",SUM(F26:I26)/B26)</f>
        <v/>
      </c>
      <c r="AJ26" s="29" t="str">
        <f t="array" ref="AJ26">IF(ISERROR(SUM(J26:L26)/B26),"",SUM(J26:L26)/B26)</f>
        <v/>
      </c>
      <c r="AK26" s="29" t="str">
        <f t="array" ref="AK26">IF(ISERROR(SUM(O26:V26)/B26),"",SUM(O26:V26)/B26)</f>
        <v/>
      </c>
      <c r="AL26" s="29" t="str">
        <f t="array" ref="AL26">IF(ISERROR(SUM(AA26)/B26),"",SUM(AA26)/B26)</f>
        <v/>
      </c>
      <c r="AM26" s="29" t="str">
        <f t="array" ref="AM26">IF(ISERROR(AB26/B26),"",AB26/B26)</f>
        <v/>
      </c>
      <c r="AN26" s="30"/>
      <c r="AO26" s="30"/>
    </row>
    <row r="27" spans="1:41" s="3" customFormat="1" ht="20.25" customHeight="1">
      <c r="A27" s="36">
        <v>6502</v>
      </c>
      <c r="B27" s="36">
        <f>720-SUM(M27:N27,W27:Z27,E27)</f>
        <v>510</v>
      </c>
      <c r="C27" s="36">
        <v>30</v>
      </c>
      <c r="D27" s="36">
        <v>0</v>
      </c>
      <c r="E27" s="36">
        <v>0</v>
      </c>
      <c r="F27" s="36">
        <v>0</v>
      </c>
      <c r="G27" s="36">
        <v>0</v>
      </c>
      <c r="H27" s="36">
        <v>0</v>
      </c>
      <c r="I27" s="36">
        <v>0</v>
      </c>
      <c r="J27" s="36">
        <v>0</v>
      </c>
      <c r="K27" s="36">
        <v>0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  <c r="Q27" s="36">
        <v>0</v>
      </c>
      <c r="R27" s="36">
        <v>0</v>
      </c>
      <c r="S27" s="36">
        <v>0</v>
      </c>
      <c r="T27" s="36">
        <v>0</v>
      </c>
      <c r="U27" s="36">
        <v>0</v>
      </c>
      <c r="V27" s="36">
        <v>20</v>
      </c>
      <c r="W27" s="36">
        <v>210</v>
      </c>
      <c r="X27" s="36">
        <v>0</v>
      </c>
      <c r="Y27" s="36">
        <v>0</v>
      </c>
      <c r="Z27" s="36">
        <v>0</v>
      </c>
      <c r="AA27" s="36">
        <v>0</v>
      </c>
      <c r="AB27" s="36">
        <v>0</v>
      </c>
      <c r="AC27" s="28">
        <f t="shared" si="1"/>
        <v>50</v>
      </c>
      <c r="AD27" s="36">
        <f t="shared" si="0"/>
        <v>460</v>
      </c>
      <c r="AE27" s="29">
        <f t="array" ref="AE27">IF(ISERROR(SUM(C27:D27)/B27),"",SUM(C27:D27)/B27)</f>
        <v>5.8823529411764705E-2</v>
      </c>
      <c r="AF27" s="29">
        <f t="array" ref="AF27">IF(ISERROR(AD27/B27),"",AD27/B27)</f>
        <v>0.90196078431372551</v>
      </c>
      <c r="AG27" s="29">
        <f t="array" ref="AG27">IF(ISERROR(SUM(M27:N27,E27,W27:Z27)/B27),"",SUM(M27:N27,E27,W27:Z27)/B27)</f>
        <v>0.41176470588235292</v>
      </c>
      <c r="AH27" s="29">
        <f t="array" ref="AH27">IF(ISERROR(SUM(C27:D27)/B27),"",SUM(C27:D27)/B27)</f>
        <v>5.8823529411764705E-2</v>
      </c>
      <c r="AI27" s="29">
        <f t="array" ref="AI27">IF(ISERROR(SUM(F27:I27)/B27),"",SUM(F27:I27)/B27)</f>
        <v>0</v>
      </c>
      <c r="AJ27" s="29">
        <f t="array" ref="AJ27">IF(ISERROR(SUM(J27:L27)/B27),"",SUM(J27:L27)/B27)</f>
        <v>0</v>
      </c>
      <c r="AK27" s="29">
        <f t="array" ref="AK27">IF(ISERROR(SUM(O27:V27)/B27),"",SUM(O27:V27)/B27)</f>
        <v>3.9215686274509803E-2</v>
      </c>
      <c r="AL27" s="29">
        <f t="array" ref="AL27">IF(ISERROR(SUM(AA27)/B27),"",SUM(AA27)/B27)</f>
        <v>0</v>
      </c>
      <c r="AM27" s="29">
        <f t="array" ref="AM27">IF(ISERROR(AB27/B27),"",AB27/B27)</f>
        <v>0</v>
      </c>
      <c r="AN27" s="30"/>
      <c r="AO27" s="30"/>
    </row>
    <row r="28" spans="1:41" s="3" customFormat="1" ht="20.25" customHeight="1">
      <c r="A28" s="36">
        <v>6503</v>
      </c>
      <c r="B28" s="36">
        <f>720-SUM(M28:N28,W28:Z28,E28)</f>
        <v>570</v>
      </c>
      <c r="C28" s="36">
        <v>0</v>
      </c>
      <c r="D28" s="36">
        <v>0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  <c r="Q28" s="36">
        <v>0</v>
      </c>
      <c r="R28" s="36">
        <v>0</v>
      </c>
      <c r="S28" s="36">
        <v>0</v>
      </c>
      <c r="T28" s="36">
        <v>0</v>
      </c>
      <c r="U28" s="36">
        <v>0</v>
      </c>
      <c r="V28" s="36">
        <v>0</v>
      </c>
      <c r="W28" s="36">
        <v>120</v>
      </c>
      <c r="X28" s="36">
        <f>15+15</f>
        <v>30</v>
      </c>
      <c r="Y28" s="36">
        <v>0</v>
      </c>
      <c r="Z28" s="36">
        <v>0</v>
      </c>
      <c r="AA28" s="36">
        <v>0</v>
      </c>
      <c r="AB28" s="36">
        <v>0</v>
      </c>
      <c r="AC28" s="28">
        <f t="shared" si="1"/>
        <v>0</v>
      </c>
      <c r="AD28" s="36">
        <f t="shared" si="0"/>
        <v>570</v>
      </c>
      <c r="AE28" s="29">
        <f t="array" ref="AE28">IF(ISERROR(SUM(C28:D28)/B28),"",SUM(C28:D28)/B28)</f>
        <v>0</v>
      </c>
      <c r="AF28" s="29">
        <f t="array" ref="AF28">IF(ISERROR(AD28/B28),"",AD28/B28)</f>
        <v>1</v>
      </c>
      <c r="AG28" s="29">
        <f t="array" ref="AG28">IF(ISERROR(SUM(M28:N28,E28,W28:Z28)/B28),"",SUM(M28:N28,E28,W28:Z28)/B28)</f>
        <v>0.26315789473684209</v>
      </c>
      <c r="AH28" s="29">
        <f t="array" ref="AH28">IF(ISERROR(SUM(C28:D28)/B28),"",SUM(C28:D28)/B28)</f>
        <v>0</v>
      </c>
      <c r="AI28" s="29">
        <f t="array" ref="AI28">IF(ISERROR(SUM(F28:I28)/B28),"",SUM(F28:I28)/B28)</f>
        <v>0</v>
      </c>
      <c r="AJ28" s="29">
        <f t="array" ref="AJ28">IF(ISERROR(SUM(J28:L28)/B28),"",SUM(J28:L28)/B28)</f>
        <v>0</v>
      </c>
      <c r="AK28" s="29">
        <f t="array" ref="AK28">IF(ISERROR(SUM(O28:V28)/B28),"",SUM(O28:V28)/B28)</f>
        <v>0</v>
      </c>
      <c r="AL28" s="29">
        <f t="array" ref="AL28">IF(ISERROR(SUM(AA28)/B28),"",SUM(AA28)/B28)</f>
        <v>0</v>
      </c>
      <c r="AM28" s="29">
        <f t="array" ref="AM28">IF(ISERROR(AB28/B28),"",AB28/B28)</f>
        <v>0</v>
      </c>
      <c r="AN28" s="30"/>
      <c r="AO28" s="30"/>
    </row>
    <row r="29" spans="1:41" s="3" customFormat="1" ht="20.25" hidden="1" customHeight="1">
      <c r="A29" s="36">
        <v>6504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28">
        <f t="shared" si="1"/>
        <v>0</v>
      </c>
      <c r="AD29" s="36">
        <f t="shared" si="0"/>
        <v>0</v>
      </c>
      <c r="AE29" s="29" t="str">
        <f t="array" ref="AE29">IF(ISERROR(SUM(C29:D29)/B29),"",SUM(C29:D29)/B29)</f>
        <v/>
      </c>
      <c r="AF29" s="29" t="str">
        <f t="array" ref="AF29">IF(ISERROR(AD29/B29),"",AD29/B29)</f>
        <v/>
      </c>
      <c r="AG29" s="29" t="str">
        <f t="array" ref="AG29">IF(ISERROR(SUM(M29:N29,E29,W29:Z29)/B29),"",SUM(M29:N29,E29,W29:Z29)/B29)</f>
        <v/>
      </c>
      <c r="AH29" s="29" t="str">
        <f t="array" ref="AH29">IF(ISERROR(SUM(C29:D29)/B29),"",SUM(C29:D29)/B29)</f>
        <v/>
      </c>
      <c r="AI29" s="29" t="str">
        <f t="array" ref="AI29">IF(ISERROR(SUM(F29:I29)/B29),"",SUM(F29:I29)/B29)</f>
        <v/>
      </c>
      <c r="AJ29" s="29" t="str">
        <f t="array" ref="AJ29">IF(ISERROR(SUM(J29:L29)/B29),"",SUM(J29:L29)/B29)</f>
        <v/>
      </c>
      <c r="AK29" s="29" t="str">
        <f t="array" ref="AK29">IF(ISERROR(SUM(O29:V29)/B29),"",SUM(O29:V29)/B29)</f>
        <v/>
      </c>
      <c r="AL29" s="29" t="str">
        <f t="array" ref="AL29">IF(ISERROR(SUM(AA29)/B29),"",SUM(AA29)/B29)</f>
        <v/>
      </c>
      <c r="AM29" s="29" t="str">
        <f t="array" ref="AM29">IF(ISERROR(AB29/B29),"",AB29/B29)</f>
        <v/>
      </c>
      <c r="AN29" s="30"/>
      <c r="AO29" s="30"/>
    </row>
    <row r="30" spans="1:41" s="3" customFormat="1" ht="20.25" hidden="1" customHeight="1">
      <c r="A30" s="36">
        <v>18501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28">
        <f t="shared" si="1"/>
        <v>0</v>
      </c>
      <c r="AD30" s="36">
        <f t="shared" si="0"/>
        <v>0</v>
      </c>
      <c r="AE30" s="29" t="str">
        <f t="array" ref="AE30">IF(ISERROR(SUM(C30:D30)/B30),"",SUM(C30:D30)/B30)</f>
        <v/>
      </c>
      <c r="AF30" s="29" t="str">
        <f t="array" ref="AF30">IF(ISERROR(AD30/B30),"",AD30/B30)</f>
        <v/>
      </c>
      <c r="AG30" s="29" t="str">
        <f t="array" ref="AG30">IF(ISERROR(SUM(M30:N30,E30,W30:Z30)/B30),"",SUM(M30:N30,E30,W30:Z30)/B30)</f>
        <v/>
      </c>
      <c r="AH30" s="29" t="str">
        <f t="array" ref="AH30">IF(ISERROR(SUM(C30:D30)/B30),"",SUM(C30:D30)/B30)</f>
        <v/>
      </c>
      <c r="AI30" s="29" t="str">
        <f t="array" ref="AI30">IF(ISERROR(SUM(F30:I30)/B30),"",SUM(F30:I30)/B30)</f>
        <v/>
      </c>
      <c r="AJ30" s="29" t="str">
        <f t="array" ref="AJ30">IF(ISERROR(SUM(J30:L30)/B30),"",SUM(J30:L30)/B30)</f>
        <v/>
      </c>
      <c r="AK30" s="29" t="str">
        <f t="array" ref="AK30">IF(ISERROR(SUM(O30:V30)/B30),"",SUM(O30:V30)/B30)</f>
        <v/>
      </c>
      <c r="AL30" s="29" t="str">
        <f t="array" ref="AL30">IF(ISERROR(SUM(AA30)/B30),"",SUM(AA30)/B30)</f>
        <v/>
      </c>
      <c r="AM30" s="29" t="str">
        <f t="array" ref="AM30">IF(ISERROR(AB30/B30),"",AB30/B30)</f>
        <v/>
      </c>
      <c r="AN30" s="30"/>
      <c r="AO30" s="30"/>
    </row>
    <row r="31" spans="1:41" s="3" customFormat="1" ht="20.25" hidden="1" customHeight="1">
      <c r="A31" s="36">
        <v>18502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28">
        <f t="shared" si="1"/>
        <v>0</v>
      </c>
      <c r="AD31" s="36">
        <f t="shared" si="0"/>
        <v>0</v>
      </c>
      <c r="AE31" s="29" t="str">
        <f t="array" ref="AE31">IF(ISERROR(SUM(C31:D31)/B31),"",SUM(C31:D31)/B31)</f>
        <v/>
      </c>
      <c r="AF31" s="29" t="str">
        <f t="array" ref="AF31">IF(ISERROR(AD31/B31),"",AD31/B31)</f>
        <v/>
      </c>
      <c r="AG31" s="29" t="str">
        <f t="array" ref="AG31">IF(ISERROR(SUM(M31:N31,E31,W31:Z31)/B31),"",SUM(M31:N31,E31,W31:Z31)/B31)</f>
        <v/>
      </c>
      <c r="AH31" s="29" t="str">
        <f t="array" ref="AH31">IF(ISERROR(SUM(C31:D31)/B31),"",SUM(C31:D31)/B31)</f>
        <v/>
      </c>
      <c r="AI31" s="29" t="str">
        <f t="array" ref="AI31">IF(ISERROR(SUM(F31:I31)/B31),"",SUM(F31:I31)/B31)</f>
        <v/>
      </c>
      <c r="AJ31" s="29" t="str">
        <f t="array" ref="AJ31">IF(ISERROR(SUM(J31:L31)/B31),"",SUM(J31:L31)/B31)</f>
        <v/>
      </c>
      <c r="AK31" s="29" t="str">
        <f t="array" ref="AK31">IF(ISERROR(SUM(O31:V31)/B31),"",SUM(O31:V31)/B31)</f>
        <v/>
      </c>
      <c r="AL31" s="29" t="str">
        <f t="array" ref="AL31">IF(ISERROR(SUM(AA31)/B31),"",SUM(AA31)/B31)</f>
        <v/>
      </c>
      <c r="AM31" s="29" t="str">
        <f t="array" ref="AM31">IF(ISERROR(AB31/B31),"",AB31/B31)</f>
        <v/>
      </c>
      <c r="AN31" s="30"/>
      <c r="AO31" s="30"/>
    </row>
    <row r="32" spans="1:41" s="3" customFormat="1" ht="20.25" hidden="1" customHeight="1">
      <c r="A32" s="36">
        <v>13001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28">
        <f t="shared" si="1"/>
        <v>0</v>
      </c>
      <c r="AD32" s="36">
        <f t="shared" si="0"/>
        <v>0</v>
      </c>
      <c r="AE32" s="29" t="str">
        <f t="array" ref="AE32">IF(ISERROR(SUM(C32:D32)/B32),"",SUM(C32:D32)/B32)</f>
        <v/>
      </c>
      <c r="AF32" s="29" t="str">
        <f t="array" ref="AF32">IF(ISERROR(AD32/B32),"",AD32/B32)</f>
        <v/>
      </c>
      <c r="AG32" s="29" t="str">
        <f t="array" ref="AG32">IF(ISERROR(SUM(M32:N32,E32,W32:Z32)/B32),"",SUM(M32:N32,E32,W32:Z32)/B32)</f>
        <v/>
      </c>
      <c r="AH32" s="29" t="str">
        <f t="array" ref="AH32">IF(ISERROR(SUM(C32:D32)/B32),"",SUM(C32:D32)/B32)</f>
        <v/>
      </c>
      <c r="AI32" s="29" t="str">
        <f t="array" ref="AI32">IF(ISERROR(SUM(F32:I32)/B32),"",SUM(F32:I32)/B32)</f>
        <v/>
      </c>
      <c r="AJ32" s="29" t="str">
        <f t="array" ref="AJ32">IF(ISERROR(SUM(J32:L32)/B32),"",SUM(J32:L32)/B32)</f>
        <v/>
      </c>
      <c r="AK32" s="29" t="str">
        <f t="array" ref="AK32">IF(ISERROR(SUM(O32:V32)/B32),"",SUM(O32:V32)/B32)</f>
        <v/>
      </c>
      <c r="AL32" s="29" t="str">
        <f t="array" ref="AL32">IF(ISERROR(SUM(AA32)/B32),"",SUM(AA32)/B32)</f>
        <v/>
      </c>
      <c r="AM32" s="29" t="str">
        <f t="array" ref="AM32">IF(ISERROR(AB32/B32),"",AB32/B32)</f>
        <v/>
      </c>
      <c r="AN32" s="30"/>
      <c r="AO32" s="30"/>
    </row>
    <row r="33" spans="1:41" s="3" customFormat="1" ht="20.25" hidden="1" customHeight="1">
      <c r="A33" s="36">
        <v>13002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28">
        <f t="shared" si="1"/>
        <v>0</v>
      </c>
      <c r="AD33" s="36">
        <f t="shared" si="0"/>
        <v>0</v>
      </c>
      <c r="AE33" s="29" t="str">
        <f t="array" ref="AE33">IF(ISERROR(SUM(C33:D33)/B33),"",SUM(C33:D33)/B33)</f>
        <v/>
      </c>
      <c r="AF33" s="29" t="str">
        <f t="array" ref="AF33">IF(ISERROR(AD33/B33),"",AD33/B33)</f>
        <v/>
      </c>
      <c r="AG33" s="29" t="str">
        <f t="array" ref="AG33">IF(ISERROR(SUM(M33:N33,E33,W33:Z33)/B33),"",SUM(M33:N33,E33,W33:Z33)/B33)</f>
        <v/>
      </c>
      <c r="AH33" s="29" t="str">
        <f t="array" ref="AH33">IF(ISERROR(SUM(C33:D33)/B33),"",SUM(C33:D33)/B33)</f>
        <v/>
      </c>
      <c r="AI33" s="29" t="str">
        <f t="array" ref="AI33">IF(ISERROR(SUM(F33:I33)/B33),"",SUM(F33:I33)/B33)</f>
        <v/>
      </c>
      <c r="AJ33" s="29" t="str">
        <f t="array" ref="AJ33">IF(ISERROR(SUM(J33:L33)/B33),"",SUM(J33:L33)/B33)</f>
        <v/>
      </c>
      <c r="AK33" s="29" t="str">
        <f t="array" ref="AK33">IF(ISERROR(SUM(O33:V33)/B33),"",SUM(O33:V33)/B33)</f>
        <v/>
      </c>
      <c r="AL33" s="29" t="str">
        <f t="array" ref="AL33">IF(ISERROR(SUM(AA33)/B33),"",SUM(AA33)/B33)</f>
        <v/>
      </c>
      <c r="AM33" s="29" t="str">
        <f t="array" ref="AM33">IF(ISERROR(AB33/B33),"",AB33/B33)</f>
        <v/>
      </c>
      <c r="AN33" s="30"/>
      <c r="AO33" s="30"/>
    </row>
    <row r="34" spans="1:41" ht="15.75">
      <c r="A34" s="16" t="s">
        <v>48</v>
      </c>
      <c r="B34" s="17">
        <f>SUM(B7:B33)</f>
        <v>2670</v>
      </c>
      <c r="C34" s="17">
        <f t="shared" ref="C34:AB34" si="2">SUM(C7:C33)</f>
        <v>100</v>
      </c>
      <c r="D34" s="17">
        <f t="shared" si="2"/>
        <v>0</v>
      </c>
      <c r="E34" s="17">
        <f t="shared" si="2"/>
        <v>0</v>
      </c>
      <c r="F34" s="17">
        <f t="shared" si="2"/>
        <v>0</v>
      </c>
      <c r="G34" s="17">
        <f t="shared" si="2"/>
        <v>0</v>
      </c>
      <c r="H34" s="17">
        <f t="shared" si="2"/>
        <v>0</v>
      </c>
      <c r="I34" s="17">
        <f t="shared" si="2"/>
        <v>0</v>
      </c>
      <c r="J34" s="17">
        <f t="shared" si="2"/>
        <v>0</v>
      </c>
      <c r="K34" s="17">
        <f t="shared" si="2"/>
        <v>0</v>
      </c>
      <c r="L34" s="17">
        <f t="shared" si="2"/>
        <v>0</v>
      </c>
      <c r="M34" s="17">
        <f t="shared" si="2"/>
        <v>0</v>
      </c>
      <c r="N34" s="17">
        <f t="shared" si="2"/>
        <v>0</v>
      </c>
      <c r="O34" s="17">
        <f t="shared" si="2"/>
        <v>0</v>
      </c>
      <c r="P34" s="17">
        <f t="shared" si="2"/>
        <v>0</v>
      </c>
      <c r="Q34" s="17">
        <f t="shared" si="2"/>
        <v>0</v>
      </c>
      <c r="R34" s="17">
        <f t="shared" si="2"/>
        <v>0</v>
      </c>
      <c r="S34" s="17">
        <f t="shared" si="2"/>
        <v>0</v>
      </c>
      <c r="T34" s="17">
        <f t="shared" si="2"/>
        <v>0</v>
      </c>
      <c r="U34" s="17">
        <f t="shared" si="2"/>
        <v>0</v>
      </c>
      <c r="V34" s="17">
        <f t="shared" si="2"/>
        <v>20</v>
      </c>
      <c r="W34" s="17">
        <f t="shared" si="2"/>
        <v>900</v>
      </c>
      <c r="X34" s="17">
        <f t="shared" si="2"/>
        <v>30</v>
      </c>
      <c r="Y34" s="17">
        <f t="shared" si="2"/>
        <v>0</v>
      </c>
      <c r="Z34" s="17">
        <f t="shared" si="2"/>
        <v>0</v>
      </c>
      <c r="AA34" s="17">
        <f t="shared" si="2"/>
        <v>0</v>
      </c>
      <c r="AB34" s="17">
        <f t="shared" si="2"/>
        <v>0</v>
      </c>
      <c r="AC34" s="28">
        <f t="shared" si="1"/>
        <v>120</v>
      </c>
      <c r="AD34" s="17">
        <f>SUM(AD7:AD33)</f>
        <v>2550</v>
      </c>
      <c r="AE34" s="29">
        <f t="array" ref="AE34">IF(ISERROR(SUM(C34:D34)/B34),"",SUM(C34:D34)/B34)</f>
        <v>3.7453183520599252E-2</v>
      </c>
      <c r="AF34" s="29">
        <f t="array" ref="AF34">IF(ISERROR(AD34/B34),"",AD34/B34)</f>
        <v>0.9550561797752809</v>
      </c>
      <c r="AG34" s="29">
        <f t="array" ref="AG34">IF(ISERROR(SUM(M34:N34,E34,W34:Z34)/B34),"",SUM(M34:N34,E34,W34:Z34)/B34)</f>
        <v>0.34831460674157305</v>
      </c>
      <c r="AH34" s="29">
        <f t="array" ref="AH34">IF(ISERROR(SUM(C34:D34)/B34),"",SUM(C34:D34)/B34)</f>
        <v>3.7453183520599252E-2</v>
      </c>
      <c r="AI34" s="29">
        <f t="array" ref="AI34">IF(ISERROR(SUM(F34:I34)/B34),"",SUM(F34:I34)/B34)</f>
        <v>0</v>
      </c>
      <c r="AJ34" s="29">
        <f t="array" ref="AJ34">IF(ISERROR(SUM(J34:L34)/B34),"",SUM(J34:L34)/B34)</f>
        <v>0</v>
      </c>
      <c r="AK34" s="29">
        <f t="array" ref="AK34">IF(ISERROR(SUM(O34:V34)/B34),"",SUM(O34:V34)/B34)</f>
        <v>7.4906367041198503E-3</v>
      </c>
      <c r="AL34" s="29">
        <f t="array" ref="AL34">IF(ISERROR(SUM(AA34)/B34),"",SUM(AA34)/B34)</f>
        <v>0</v>
      </c>
      <c r="AM34" s="29">
        <f t="array" ref="AM34">IF(ISERROR(AB34/B34),"",AB34/B34)</f>
        <v>0</v>
      </c>
      <c r="AN34" s="31"/>
      <c r="AO34" s="31"/>
    </row>
    <row r="35" spans="1:41" s="3" customFormat="1" ht="19.5" hidden="1" customHeight="1">
      <c r="A35" s="36">
        <v>2501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28">
        <f t="shared" si="1"/>
        <v>0</v>
      </c>
      <c r="AD35" s="36">
        <f t="shared" ref="AD35:AD61" si="3">B35+N35+M35-AC35</f>
        <v>0</v>
      </c>
      <c r="AE35" s="29" t="str">
        <f t="array" ref="AE35">IF(ISERROR(SUM(C35:D35)/B35),"",SUM(C35:D35)/B35)</f>
        <v/>
      </c>
      <c r="AF35" s="29" t="str">
        <f t="array" ref="AF35">IF(ISERROR(AD35/B35),"",AD35/B35)</f>
        <v/>
      </c>
      <c r="AG35" s="29" t="str">
        <f t="array" ref="AG35">IF(ISERROR(SUM(M35:N35,E35,W35:Z35)/B35),"",SUM(M35:N35,E35,W35:Z35)/B35)</f>
        <v/>
      </c>
      <c r="AH35" s="29" t="str">
        <f t="array" ref="AH35">IF(ISERROR(SUM(C35:D35)/B35),"",SUM(C35:D35)/B35)</f>
        <v/>
      </c>
      <c r="AI35" s="29" t="str">
        <f t="array" ref="AI35">IF(ISERROR(SUM(F35:I35)/B35),"",SUM(F35:I35)/B35)</f>
        <v/>
      </c>
      <c r="AJ35" s="29" t="str">
        <f t="array" ref="AJ35">IF(ISERROR(SUM(J35:L35)/B35),"",SUM(J35:L35)/B35)</f>
        <v/>
      </c>
      <c r="AK35" s="29" t="str">
        <f t="array" ref="AK35">IF(ISERROR(SUM(O35:V35)/B35),"",SUM(O35:V35)/B35)</f>
        <v/>
      </c>
      <c r="AL35" s="29" t="str">
        <f t="array" ref="AL35">IF(ISERROR(SUM(AA35)/B35),"",SUM(AA35)/B35)</f>
        <v/>
      </c>
      <c r="AM35" s="29" t="str">
        <f t="array" ref="AM35">IF(ISERROR(AB35/B35),"",AB35/B35)</f>
        <v/>
      </c>
      <c r="AN35" s="30"/>
      <c r="AO35" s="30"/>
    </row>
    <row r="36" spans="1:41" s="3" customFormat="1" ht="19.5" hidden="1" customHeight="1">
      <c r="A36" s="36">
        <v>2502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28">
        <f t="shared" si="1"/>
        <v>0</v>
      </c>
      <c r="AD36" s="36">
        <f t="shared" si="3"/>
        <v>0</v>
      </c>
      <c r="AE36" s="29" t="str">
        <f t="array" ref="AE36">IF(ISERROR(SUM(C36:D36)/B36),"",SUM(C36:D36)/B36)</f>
        <v/>
      </c>
      <c r="AF36" s="29" t="str">
        <f t="array" ref="AF36">IF(ISERROR(AD36/B36),"",AD36/B36)</f>
        <v/>
      </c>
      <c r="AG36" s="29" t="str">
        <f t="array" ref="AG36">IF(ISERROR(SUM(M36:N36,E36,W36:Z36)/B36),"",SUM(M36:N36,E36,W36:Z36)/B36)</f>
        <v/>
      </c>
      <c r="AH36" s="29" t="str">
        <f t="array" ref="AH36">IF(ISERROR(SUM(C36:D36)/B36),"",SUM(C36:D36)/B36)</f>
        <v/>
      </c>
      <c r="AI36" s="29" t="str">
        <f t="array" ref="AI36">IF(ISERROR(SUM(F36:I36)/B36),"",SUM(F36:I36)/B36)</f>
        <v/>
      </c>
      <c r="AJ36" s="29" t="str">
        <f t="array" ref="AJ36">IF(ISERROR(SUM(J36:L36)/B36),"",SUM(J36:L36)/B36)</f>
        <v/>
      </c>
      <c r="AK36" s="29" t="str">
        <f t="array" ref="AK36">IF(ISERROR(SUM(O36:V36)/B36),"",SUM(O36:V36)/B36)</f>
        <v/>
      </c>
      <c r="AL36" s="29" t="str">
        <f t="array" ref="AL36">IF(ISERROR(SUM(AA36)/B36),"",SUM(AA36)/B36)</f>
        <v/>
      </c>
      <c r="AM36" s="29" t="str">
        <f t="array" ref="AM36">IF(ISERROR(AB36/B36),"",AB36/B36)</f>
        <v/>
      </c>
      <c r="AN36" s="30"/>
      <c r="AO36" s="30"/>
    </row>
    <row r="37" spans="1:41" s="3" customFormat="1" ht="19.5" hidden="1" customHeight="1">
      <c r="A37" s="36">
        <v>2503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28">
        <f t="shared" si="1"/>
        <v>0</v>
      </c>
      <c r="AD37" s="36">
        <f t="shared" si="3"/>
        <v>0</v>
      </c>
      <c r="AE37" s="29" t="str">
        <f t="array" ref="AE37">IF(ISERROR(SUM(C37:D37)/B37),"",SUM(C37:D37)/B37)</f>
        <v/>
      </c>
      <c r="AF37" s="29" t="str">
        <f t="array" ref="AF37">IF(ISERROR(AD37/B37),"",AD37/B37)</f>
        <v/>
      </c>
      <c r="AG37" s="29" t="str">
        <f t="array" ref="AG37">IF(ISERROR(SUM(M37:N37,E37,W37:Z37)/B37),"",SUM(M37:N37,E37,W37:Z37)/B37)</f>
        <v/>
      </c>
      <c r="AH37" s="29" t="str">
        <f t="array" ref="AH37">IF(ISERROR(SUM(C37:D37)/B37),"",SUM(C37:D37)/B37)</f>
        <v/>
      </c>
      <c r="AI37" s="29" t="str">
        <f t="array" ref="AI37">IF(ISERROR(SUM(F37:I37)/B37),"",SUM(F37:I37)/B37)</f>
        <v/>
      </c>
      <c r="AJ37" s="29" t="str">
        <f t="array" ref="AJ37">IF(ISERROR(SUM(J37:L37)/B37),"",SUM(J37:L37)/B37)</f>
        <v/>
      </c>
      <c r="AK37" s="29" t="str">
        <f t="array" ref="AK37">IF(ISERROR(SUM(O37:V37)/B37),"",SUM(O37:V37)/B37)</f>
        <v/>
      </c>
      <c r="AL37" s="29" t="str">
        <f t="array" ref="AL37">IF(ISERROR(SUM(AA37)/B37),"",SUM(AA37)/B37)</f>
        <v/>
      </c>
      <c r="AM37" s="29" t="str">
        <f t="array" ref="AM37">IF(ISERROR(AB37/B37),"",AB37/B37)</f>
        <v/>
      </c>
      <c r="AN37" s="30"/>
      <c r="AO37" s="30"/>
    </row>
    <row r="38" spans="1:41" s="3" customFormat="1" ht="19.5" hidden="1" customHeight="1">
      <c r="A38" s="36">
        <v>2504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28">
        <f t="shared" si="1"/>
        <v>0</v>
      </c>
      <c r="AD38" s="36">
        <f t="shared" si="3"/>
        <v>0</v>
      </c>
      <c r="AE38" s="29" t="str">
        <f t="array" ref="AE38">IF(ISERROR(SUM(C38:D38)/B38),"",SUM(C38:D38)/B38)</f>
        <v/>
      </c>
      <c r="AF38" s="29" t="str">
        <f t="array" ref="AF38">IF(ISERROR(AD38/B38),"",AD38/B38)</f>
        <v/>
      </c>
      <c r="AG38" s="29" t="str">
        <f t="array" ref="AG38">IF(ISERROR(SUM(M38:N38,E38,W38:Z38)/B38),"",SUM(M38:N38,E38,W38:Z38)/B38)</f>
        <v/>
      </c>
      <c r="AH38" s="29" t="str">
        <f t="array" ref="AH38">IF(ISERROR(SUM(C38:D38)/B38),"",SUM(C38:D38)/B38)</f>
        <v/>
      </c>
      <c r="AI38" s="29" t="str">
        <f t="array" ref="AI38">IF(ISERROR(SUM(F38:I38)/B38),"",SUM(F38:I38)/B38)</f>
        <v/>
      </c>
      <c r="AJ38" s="29" t="str">
        <f t="array" ref="AJ38">IF(ISERROR(SUM(J38:L38)/B38),"",SUM(J38:L38)/B38)</f>
        <v/>
      </c>
      <c r="AK38" s="29" t="str">
        <f t="array" ref="AK38">IF(ISERROR(SUM(O38:V38)/B38),"",SUM(O38:V38)/B38)</f>
        <v/>
      </c>
      <c r="AL38" s="29" t="str">
        <f t="array" ref="AL38">IF(ISERROR(SUM(AA38)/B38),"",SUM(AA38)/B38)</f>
        <v/>
      </c>
      <c r="AM38" s="29" t="str">
        <f t="array" ref="AM38">IF(ISERROR(AB38/B38),"",AB38/B38)</f>
        <v/>
      </c>
      <c r="AN38" s="30"/>
      <c r="AO38" s="30"/>
    </row>
    <row r="39" spans="1:41" s="3" customFormat="1" ht="19.5" hidden="1" customHeight="1">
      <c r="A39" s="36">
        <v>2505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28">
        <f t="shared" si="1"/>
        <v>0</v>
      </c>
      <c r="AD39" s="36">
        <f t="shared" si="3"/>
        <v>0</v>
      </c>
      <c r="AE39" s="29" t="str">
        <f t="array" ref="AE39">IF(ISERROR(SUM(C39:D39)/B39),"",SUM(C39:D39)/B39)</f>
        <v/>
      </c>
      <c r="AF39" s="29" t="str">
        <f t="array" ref="AF39">IF(ISERROR(AD39/B39),"",AD39/B39)</f>
        <v/>
      </c>
      <c r="AG39" s="29" t="str">
        <f t="array" ref="AG39">IF(ISERROR(SUM(M39:N39,E39,W39:Z39)/B39),"",SUM(M39:N39,E39,W39:Z39)/B39)</f>
        <v/>
      </c>
      <c r="AH39" s="29" t="str">
        <f t="array" ref="AH39">IF(ISERROR(SUM(C39:D39)/B39),"",SUM(C39:D39)/B39)</f>
        <v/>
      </c>
      <c r="AI39" s="29" t="str">
        <f t="array" ref="AI39">IF(ISERROR(SUM(F39:I39)/B39),"",SUM(F39:I39)/B39)</f>
        <v/>
      </c>
      <c r="AJ39" s="29" t="str">
        <f t="array" ref="AJ39">IF(ISERROR(SUM(J39:L39)/B39),"",SUM(J39:L39)/B39)</f>
        <v/>
      </c>
      <c r="AK39" s="29" t="str">
        <f t="array" ref="AK39">IF(ISERROR(SUM(O39:V39)/B39),"",SUM(O39:V39)/B39)</f>
        <v/>
      </c>
      <c r="AL39" s="29" t="str">
        <f t="array" ref="AL39">IF(ISERROR(SUM(AA39)/B39),"",SUM(AA39)/B39)</f>
        <v/>
      </c>
      <c r="AM39" s="29" t="str">
        <f t="array" ref="AM39">IF(ISERROR(AB39/B39),"",AB39/B39)</f>
        <v/>
      </c>
      <c r="AN39" s="30"/>
      <c r="AO39" s="30"/>
    </row>
    <row r="40" spans="1:41" s="3" customFormat="1" ht="19.5" hidden="1" customHeight="1">
      <c r="A40" s="36">
        <v>2506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28">
        <f t="shared" si="1"/>
        <v>0</v>
      </c>
      <c r="AD40" s="36">
        <f t="shared" si="3"/>
        <v>0</v>
      </c>
      <c r="AE40" s="29" t="str">
        <f t="array" ref="AE40">IF(ISERROR(SUM(C40:D40)/B40),"",SUM(C40:D40)/B40)</f>
        <v/>
      </c>
      <c r="AF40" s="29" t="str">
        <f t="array" ref="AF40">IF(ISERROR(AD40/B40),"",AD40/B40)</f>
        <v/>
      </c>
      <c r="AG40" s="29" t="str">
        <f t="array" ref="AG40">IF(ISERROR(SUM(M40:N40,E40,W40:Z40)/B40),"",SUM(M40:N40,E40,W40:Z40)/B40)</f>
        <v/>
      </c>
      <c r="AH40" s="29" t="str">
        <f t="array" ref="AH40">IF(ISERROR(SUM(C40:D40)/B40),"",SUM(C40:D40)/B40)</f>
        <v/>
      </c>
      <c r="AI40" s="29" t="str">
        <f t="array" ref="AI40">IF(ISERROR(SUM(F40:I40)/B40),"",SUM(F40:I40)/B40)</f>
        <v/>
      </c>
      <c r="AJ40" s="29" t="str">
        <f t="array" ref="AJ40">IF(ISERROR(SUM(J40:L40)/B40),"",SUM(J40:L40)/B40)</f>
        <v/>
      </c>
      <c r="AK40" s="29" t="str">
        <f t="array" ref="AK40">IF(ISERROR(SUM(O40:V40)/B40),"",SUM(O40:V40)/B40)</f>
        <v/>
      </c>
      <c r="AL40" s="29" t="str">
        <f t="array" ref="AL40">IF(ISERROR(SUM(AA40)/B40),"",SUM(AA40)/B40)</f>
        <v/>
      </c>
      <c r="AM40" s="29" t="str">
        <f t="array" ref="AM40">IF(ISERROR(AB40/B40),"",AB40/B40)</f>
        <v/>
      </c>
      <c r="AN40" s="30"/>
      <c r="AO40" s="30"/>
    </row>
    <row r="41" spans="1:41" s="3" customFormat="1" ht="19.5" hidden="1" customHeight="1">
      <c r="A41" s="36">
        <v>2507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28">
        <f t="shared" si="1"/>
        <v>0</v>
      </c>
      <c r="AD41" s="36">
        <f t="shared" si="3"/>
        <v>0</v>
      </c>
      <c r="AE41" s="29" t="str">
        <f t="array" ref="AE41">IF(ISERROR(SUM(C41:D41)/B41),"",SUM(C41:D41)/B41)</f>
        <v/>
      </c>
      <c r="AF41" s="29" t="str">
        <f t="array" ref="AF41">IF(ISERROR(AD41/B41),"",AD41/B41)</f>
        <v/>
      </c>
      <c r="AG41" s="29" t="str">
        <f t="array" ref="AG41">IF(ISERROR(SUM(M41:N41,E41,W41:Z41)/B41),"",SUM(M41:N41,E41,W41:Z41)/B41)</f>
        <v/>
      </c>
      <c r="AH41" s="29" t="str">
        <f t="array" ref="AH41">IF(ISERROR(SUM(C41:D41)/B41),"",SUM(C41:D41)/B41)</f>
        <v/>
      </c>
      <c r="AI41" s="29" t="str">
        <f t="array" ref="AI41">IF(ISERROR(SUM(F41:I41)/B41),"",SUM(F41:I41)/B41)</f>
        <v/>
      </c>
      <c r="AJ41" s="29" t="str">
        <f t="array" ref="AJ41">IF(ISERROR(SUM(J41:L41)/B41),"",SUM(J41:L41)/B41)</f>
        <v/>
      </c>
      <c r="AK41" s="29" t="str">
        <f t="array" ref="AK41">IF(ISERROR(SUM(O41:V41)/B41),"",SUM(O41:V41)/B41)</f>
        <v/>
      </c>
      <c r="AL41" s="29" t="str">
        <f t="array" ref="AL41">IF(ISERROR(SUM(AA41)/B41),"",SUM(AA41)/B41)</f>
        <v/>
      </c>
      <c r="AM41" s="29" t="str">
        <f t="array" ref="AM41">IF(ISERROR(AB41/B41),"",AB41/B41)</f>
        <v/>
      </c>
      <c r="AN41" s="30"/>
      <c r="AO41" s="30"/>
    </row>
    <row r="42" spans="1:41" s="3" customFormat="1" ht="19.5" hidden="1" customHeight="1">
      <c r="A42" s="36">
        <v>2508</v>
      </c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28">
        <f t="shared" si="1"/>
        <v>0</v>
      </c>
      <c r="AD42" s="36">
        <f t="shared" si="3"/>
        <v>0</v>
      </c>
      <c r="AE42" s="29" t="str">
        <f t="array" ref="AE42">IF(ISERROR(SUM(C42:D42)/B42),"",SUM(C42:D42)/B42)</f>
        <v/>
      </c>
      <c r="AF42" s="29" t="str">
        <f t="array" ref="AF42">IF(ISERROR(AD42/B42),"",AD42/B42)</f>
        <v/>
      </c>
      <c r="AG42" s="29" t="str">
        <f t="array" ref="AG42">IF(ISERROR(SUM(M42:N42,E42,W42:Z42)/B42),"",SUM(M42:N42,E42,W42:Z42)/B42)</f>
        <v/>
      </c>
      <c r="AH42" s="29" t="str">
        <f t="array" ref="AH42">IF(ISERROR(SUM(C42:D42)/B42),"",SUM(C42:D42)/B42)</f>
        <v/>
      </c>
      <c r="AI42" s="29" t="str">
        <f t="array" ref="AI42">IF(ISERROR(SUM(F42:I42)/B42),"",SUM(F42:I42)/B42)</f>
        <v/>
      </c>
      <c r="AJ42" s="29" t="str">
        <f t="array" ref="AJ42">IF(ISERROR(SUM(J42:L42)/B42),"",SUM(J42:L42)/B42)</f>
        <v/>
      </c>
      <c r="AK42" s="29" t="str">
        <f t="array" ref="AK42">IF(ISERROR(SUM(O42:V42)/B42),"",SUM(O42:V42)/B42)</f>
        <v/>
      </c>
      <c r="AL42" s="29" t="str">
        <f t="array" ref="AL42">IF(ISERROR(SUM(AA42)/B42),"",SUM(AA42)/B42)</f>
        <v/>
      </c>
      <c r="AM42" s="29" t="str">
        <f t="array" ref="AM42">IF(ISERROR(AB42/B42),"",AB42/B42)</f>
        <v/>
      </c>
      <c r="AN42" s="30"/>
      <c r="AO42" s="30"/>
    </row>
    <row r="43" spans="1:41" s="3" customFormat="1" ht="19.5" hidden="1" customHeight="1">
      <c r="A43" s="36">
        <v>2509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28">
        <f t="shared" si="1"/>
        <v>0</v>
      </c>
      <c r="AD43" s="36">
        <f t="shared" si="3"/>
        <v>0</v>
      </c>
      <c r="AE43" s="29" t="str">
        <f t="array" ref="AE43">IF(ISERROR(SUM(C43:D43)/B43),"",SUM(C43:D43)/B43)</f>
        <v/>
      </c>
      <c r="AF43" s="29" t="str">
        <f t="array" ref="AF43">IF(ISERROR(AD43/B43),"",AD43/B43)</f>
        <v/>
      </c>
      <c r="AG43" s="29" t="str">
        <f t="array" ref="AG43">IF(ISERROR(SUM(M43:N43,E43,W43:Z43)/B43),"",SUM(M43:N43,E43,W43:Z43)/B43)</f>
        <v/>
      </c>
      <c r="AH43" s="29" t="str">
        <f t="array" ref="AH43">IF(ISERROR(SUM(C43:D43)/B43),"",SUM(C43:D43)/B43)</f>
        <v/>
      </c>
      <c r="AI43" s="29" t="str">
        <f t="array" ref="AI43">IF(ISERROR(SUM(F43:I43)/B43),"",SUM(F43:I43)/B43)</f>
        <v/>
      </c>
      <c r="AJ43" s="29" t="str">
        <f t="array" ref="AJ43">IF(ISERROR(SUM(J43:L43)/B43),"",SUM(J43:L43)/B43)</f>
        <v/>
      </c>
      <c r="AK43" s="29" t="str">
        <f t="array" ref="AK43">IF(ISERROR(SUM(O43:V43)/B43),"",SUM(O43:V43)/B43)</f>
        <v/>
      </c>
      <c r="AL43" s="29" t="str">
        <f t="array" ref="AL43">IF(ISERROR(SUM(AA43)/B43),"",SUM(AA43)/B43)</f>
        <v/>
      </c>
      <c r="AM43" s="29" t="str">
        <f t="array" ref="AM43">IF(ISERROR(AB43/B43),"",AB43/B43)</f>
        <v/>
      </c>
      <c r="AN43" s="30"/>
      <c r="AO43" s="30"/>
    </row>
    <row r="44" spans="1:41" s="3" customFormat="1" ht="19.5" hidden="1" customHeight="1">
      <c r="A44" s="36">
        <v>2510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28">
        <f t="shared" si="1"/>
        <v>0</v>
      </c>
      <c r="AD44" s="36">
        <f t="shared" si="3"/>
        <v>0</v>
      </c>
      <c r="AE44" s="29" t="str">
        <f t="array" ref="AE44">IF(ISERROR(SUM(C44:D44)/B44),"",SUM(C44:D44)/B44)</f>
        <v/>
      </c>
      <c r="AF44" s="29" t="str">
        <f t="array" ref="AF44">IF(ISERROR(AD44/B44),"",AD44/B44)</f>
        <v/>
      </c>
      <c r="AG44" s="29" t="str">
        <f t="array" ref="AG44">IF(ISERROR(SUM(M44:N44,E44,W44:Z44)/B44),"",SUM(M44:N44,E44,W44:Z44)/B44)</f>
        <v/>
      </c>
      <c r="AH44" s="29" t="str">
        <f t="array" ref="AH44">IF(ISERROR(SUM(C44:D44)/B44),"",SUM(C44:D44)/B44)</f>
        <v/>
      </c>
      <c r="AI44" s="29" t="str">
        <f t="array" ref="AI44">IF(ISERROR(SUM(F44:I44)/B44),"",SUM(F44:I44)/B44)</f>
        <v/>
      </c>
      <c r="AJ44" s="29" t="str">
        <f t="array" ref="AJ44">IF(ISERROR(SUM(J44:L44)/B44),"",SUM(J44:L44)/B44)</f>
        <v/>
      </c>
      <c r="AK44" s="29" t="str">
        <f t="array" ref="AK44">IF(ISERROR(SUM(O44:V44)/B44),"",SUM(O44:V44)/B44)</f>
        <v/>
      </c>
      <c r="AL44" s="29" t="str">
        <f t="array" ref="AL44">IF(ISERROR(SUM(AA44)/B44),"",SUM(AA44)/B44)</f>
        <v/>
      </c>
      <c r="AM44" s="29" t="str">
        <f t="array" ref="AM44">IF(ISERROR(AB44/B44),"",AB44/B44)</f>
        <v/>
      </c>
      <c r="AN44" s="30"/>
      <c r="AO44" s="30"/>
    </row>
    <row r="45" spans="1:41" s="3" customFormat="1" ht="19.5" customHeight="1">
      <c r="A45" s="36">
        <v>3002</v>
      </c>
      <c r="B45" s="36">
        <f>720-SUM(M45:N45,W45:Z45,E45)</f>
        <v>660</v>
      </c>
      <c r="C45" s="36">
        <v>0</v>
      </c>
      <c r="D45" s="36">
        <v>0</v>
      </c>
      <c r="E45" s="36">
        <v>0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36">
        <v>0</v>
      </c>
      <c r="L45" s="36">
        <v>0</v>
      </c>
      <c r="M45" s="36">
        <v>30</v>
      </c>
      <c r="N45" s="36">
        <v>0</v>
      </c>
      <c r="O45" s="36">
        <v>10</v>
      </c>
      <c r="P45" s="36">
        <v>0</v>
      </c>
      <c r="Q45" s="36">
        <v>0</v>
      </c>
      <c r="R45" s="36">
        <v>0</v>
      </c>
      <c r="S45" s="36">
        <v>0</v>
      </c>
      <c r="T45" s="36">
        <v>0</v>
      </c>
      <c r="U45" s="36">
        <v>0</v>
      </c>
      <c r="V45" s="36">
        <v>0</v>
      </c>
      <c r="W45" s="36">
        <v>0</v>
      </c>
      <c r="X45" s="36">
        <v>30</v>
      </c>
      <c r="Y45" s="36">
        <v>0</v>
      </c>
      <c r="Z45" s="36">
        <v>0</v>
      </c>
      <c r="AA45" s="36">
        <v>0</v>
      </c>
      <c r="AB45" s="36">
        <v>0</v>
      </c>
      <c r="AC45" s="28">
        <f t="shared" si="1"/>
        <v>10</v>
      </c>
      <c r="AD45" s="36">
        <f t="shared" si="3"/>
        <v>680</v>
      </c>
      <c r="AE45" s="29">
        <f t="array" ref="AE45">IF(ISERROR(SUM(C45:D45)/B45),"",SUM(C45:D45)/B45)</f>
        <v>0</v>
      </c>
      <c r="AF45" s="29">
        <f t="array" ref="AF45">IF(ISERROR(AD45/B45),"",AD45/B45)</f>
        <v>1.0303030303030303</v>
      </c>
      <c r="AG45" s="29">
        <f t="array" ref="AG45">IF(ISERROR(SUM(M45:N45,E45,W45:Z45)/B45),"",SUM(M45:N45,E45,W45:Z45)/B45)</f>
        <v>9.0909090909090912E-2</v>
      </c>
      <c r="AH45" s="29">
        <f t="array" ref="AH45">IF(ISERROR(SUM(C45:D45)/B45),"",SUM(C45:D45)/B45)</f>
        <v>0</v>
      </c>
      <c r="AI45" s="29">
        <f t="array" ref="AI45">IF(ISERROR(SUM(F45:I45)/B45),"",SUM(F45:I45)/B45)</f>
        <v>0</v>
      </c>
      <c r="AJ45" s="29">
        <f t="array" ref="AJ45">IF(ISERROR(SUM(J45:L45)/B45),"",SUM(J45:L45)/B45)</f>
        <v>0</v>
      </c>
      <c r="AK45" s="29">
        <f t="array" ref="AK45">IF(ISERROR(SUM(O45:V45)/B45),"",SUM(O45:V45)/B45)</f>
        <v>1.5151515151515152E-2</v>
      </c>
      <c r="AL45" s="29">
        <f t="array" ref="AL45">IF(ISERROR(SUM(AA45)/B45),"",SUM(AA45)/B45)</f>
        <v>0</v>
      </c>
      <c r="AM45" s="29">
        <f t="array" ref="AM45">IF(ISERROR(AB45/B45),"",AB45/B45)</f>
        <v>0</v>
      </c>
      <c r="AN45" s="30"/>
      <c r="AO45" s="30"/>
    </row>
    <row r="46" spans="1:41" s="3" customFormat="1" ht="19.5" hidden="1" customHeight="1">
      <c r="A46" s="36">
        <v>3003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28">
        <f t="shared" si="1"/>
        <v>0</v>
      </c>
      <c r="AD46" s="36">
        <f t="shared" si="3"/>
        <v>0</v>
      </c>
      <c r="AE46" s="29" t="str">
        <f t="array" ref="AE46">IF(ISERROR(SUM(C46:D46)/B46),"",SUM(C46:D46)/B46)</f>
        <v/>
      </c>
      <c r="AF46" s="29" t="str">
        <f t="array" ref="AF46">IF(ISERROR(AD46/B46),"",AD46/B46)</f>
        <v/>
      </c>
      <c r="AG46" s="29" t="str">
        <f t="array" ref="AG46">IF(ISERROR(SUM(M46:N46,E46,W46:Z46)/B46),"",SUM(M46:N46,E46,W46:Z46)/B46)</f>
        <v/>
      </c>
      <c r="AH46" s="29" t="str">
        <f t="array" ref="AH46">IF(ISERROR(SUM(C46:D46)/B46),"",SUM(C46:D46)/B46)</f>
        <v/>
      </c>
      <c r="AI46" s="29" t="str">
        <f t="array" ref="AI46">IF(ISERROR(SUM(F46:I46)/B46),"",SUM(F46:I46)/B46)</f>
        <v/>
      </c>
      <c r="AJ46" s="29" t="str">
        <f t="array" ref="AJ46">IF(ISERROR(SUM(J46:L46)/B46),"",SUM(J46:L46)/B46)</f>
        <v/>
      </c>
      <c r="AK46" s="29" t="str">
        <f t="array" ref="AK46">IF(ISERROR(SUM(O46:V46)/B46),"",SUM(O46:V46)/B46)</f>
        <v/>
      </c>
      <c r="AL46" s="29" t="str">
        <f t="array" ref="AL46">IF(ISERROR(SUM(AA46)/B46),"",SUM(AA46)/B46)</f>
        <v/>
      </c>
      <c r="AM46" s="29" t="str">
        <f t="array" ref="AM46">IF(ISERROR(AB46/B46),"",AB46/B46)</f>
        <v/>
      </c>
      <c r="AN46" s="30"/>
      <c r="AO46" s="30"/>
    </row>
    <row r="47" spans="1:41" s="3" customFormat="1" ht="19.5" hidden="1" customHeight="1">
      <c r="A47" s="36">
        <v>3004</v>
      </c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28">
        <f t="shared" si="1"/>
        <v>0</v>
      </c>
      <c r="AD47" s="36">
        <f t="shared" si="3"/>
        <v>0</v>
      </c>
      <c r="AE47" s="29" t="str">
        <f t="array" ref="AE47">IF(ISERROR(SUM(C47:D47)/B47),"",SUM(C47:D47)/B47)</f>
        <v/>
      </c>
      <c r="AF47" s="29" t="str">
        <f t="array" ref="AF47">IF(ISERROR(AD47/B47),"",AD47/B47)</f>
        <v/>
      </c>
      <c r="AG47" s="29" t="str">
        <f t="array" ref="AG47">IF(ISERROR(SUM(M47:N47,E47,W47:Z47)/B47),"",SUM(M47:N47,E47,W47:Z47)/B47)</f>
        <v/>
      </c>
      <c r="AH47" s="29" t="str">
        <f t="array" ref="AH47">IF(ISERROR(SUM(C47:D47)/B47),"",SUM(C47:D47)/B47)</f>
        <v/>
      </c>
      <c r="AI47" s="29" t="str">
        <f t="array" ref="AI47">IF(ISERROR(SUM(F47:I47)/B47),"",SUM(F47:I47)/B47)</f>
        <v/>
      </c>
      <c r="AJ47" s="29" t="str">
        <f t="array" ref="AJ47">IF(ISERROR(SUM(J47:L47)/B47),"",SUM(J47:L47)/B47)</f>
        <v/>
      </c>
      <c r="AK47" s="29" t="str">
        <f t="array" ref="AK47">IF(ISERROR(SUM(O47:V47)/B47),"",SUM(O47:V47)/B47)</f>
        <v/>
      </c>
      <c r="AL47" s="29" t="str">
        <f t="array" ref="AL47">IF(ISERROR(SUM(AA47)/B47),"",SUM(AA47)/B47)</f>
        <v/>
      </c>
      <c r="AM47" s="29" t="str">
        <f t="array" ref="AM47">IF(ISERROR(AB47/B47),"",AB47/B47)</f>
        <v/>
      </c>
      <c r="AN47" s="30"/>
      <c r="AO47" s="30"/>
    </row>
    <row r="48" spans="1:41" s="3" customFormat="1" ht="19.5" hidden="1" customHeight="1">
      <c r="A48" s="36">
        <v>3602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28">
        <f t="shared" si="1"/>
        <v>0</v>
      </c>
      <c r="AD48" s="36">
        <f t="shared" si="3"/>
        <v>0</v>
      </c>
      <c r="AE48" s="29" t="str">
        <f t="array" ref="AE48">IF(ISERROR(SUM(C48:D48)/B48),"",SUM(C48:D48)/B48)</f>
        <v/>
      </c>
      <c r="AF48" s="29" t="str">
        <f t="array" ref="AF48">IF(ISERROR(AD48/B48),"",AD48/B48)</f>
        <v/>
      </c>
      <c r="AG48" s="29" t="str">
        <f t="array" ref="AG48">IF(ISERROR(SUM(M48:N48,E48,W48:Z48)/B48),"",SUM(M48:N48,E48,W48:Z48)/B48)</f>
        <v/>
      </c>
      <c r="AH48" s="29" t="str">
        <f t="array" ref="AH48">IF(ISERROR(SUM(C48:D48)/B48),"",SUM(C48:D48)/B48)</f>
        <v/>
      </c>
      <c r="AI48" s="29" t="str">
        <f t="array" ref="AI48">IF(ISERROR(SUM(F48:I48)/B48),"",SUM(F48:I48)/B48)</f>
        <v/>
      </c>
      <c r="AJ48" s="29" t="str">
        <f t="array" ref="AJ48">IF(ISERROR(SUM(J48:L48)/B48),"",SUM(J48:L48)/B48)</f>
        <v/>
      </c>
      <c r="AK48" s="29" t="str">
        <f t="array" ref="AK48">IF(ISERROR(SUM(O48:V48)/B48),"",SUM(O48:V48)/B48)</f>
        <v/>
      </c>
      <c r="AL48" s="29" t="str">
        <f t="array" ref="AL48">IF(ISERROR(SUM(AA48)/B48),"",SUM(AA48)/B48)</f>
        <v/>
      </c>
      <c r="AM48" s="29" t="str">
        <f t="array" ref="AM48">IF(ISERROR(AB48/B48),"",AB48/B48)</f>
        <v/>
      </c>
      <c r="AN48" s="30"/>
      <c r="AO48" s="30"/>
    </row>
    <row r="49" spans="1:41" s="3" customFormat="1" ht="19.5" hidden="1" customHeight="1">
      <c r="A49" s="36">
        <v>4501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28">
        <f t="shared" si="1"/>
        <v>0</v>
      </c>
      <c r="AD49" s="36">
        <f t="shared" si="3"/>
        <v>0</v>
      </c>
      <c r="AE49" s="29" t="str">
        <f t="array" ref="AE49">IF(ISERROR(SUM(C49:D49)/B49),"",SUM(C49:D49)/B49)</f>
        <v/>
      </c>
      <c r="AF49" s="29" t="str">
        <f t="array" ref="AF49">IF(ISERROR(AD49/B49),"",AD49/B49)</f>
        <v/>
      </c>
      <c r="AG49" s="29" t="str">
        <f t="array" ref="AG49">IF(ISERROR(SUM(M49:N49,E49,W49:Z49)/B49),"",SUM(M49:N49,E49,W49:Z49)/B49)</f>
        <v/>
      </c>
      <c r="AH49" s="29" t="str">
        <f t="array" ref="AH49">IF(ISERROR(SUM(C49:D49)/B49),"",SUM(C49:D49)/B49)</f>
        <v/>
      </c>
      <c r="AI49" s="29" t="str">
        <f t="array" ref="AI49">IF(ISERROR(SUM(F49:I49)/B49),"",SUM(F49:I49)/B49)</f>
        <v/>
      </c>
      <c r="AJ49" s="29" t="str">
        <f t="array" ref="AJ49">IF(ISERROR(SUM(J49:L49)/B49),"",SUM(J49:L49)/B49)</f>
        <v/>
      </c>
      <c r="AK49" s="29" t="str">
        <f t="array" ref="AK49">IF(ISERROR(SUM(O49:V49)/B49),"",SUM(O49:V49)/B49)</f>
        <v/>
      </c>
      <c r="AL49" s="29" t="str">
        <f t="array" ref="AL49">IF(ISERROR(SUM(AA49)/B49),"",SUM(AA49)/B49)</f>
        <v/>
      </c>
      <c r="AM49" s="29" t="str">
        <f t="array" ref="AM49">IF(ISERROR(AB49/B49),"",AB49/B49)</f>
        <v/>
      </c>
      <c r="AN49" s="30"/>
      <c r="AO49" s="30"/>
    </row>
    <row r="50" spans="1:41" s="3" customFormat="1" ht="19.5" hidden="1" customHeight="1">
      <c r="A50" s="36">
        <v>4502</v>
      </c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28">
        <f t="shared" si="1"/>
        <v>0</v>
      </c>
      <c r="AD50" s="36">
        <f t="shared" si="3"/>
        <v>0</v>
      </c>
      <c r="AE50" s="29" t="str">
        <f t="array" ref="AE50">IF(ISERROR(SUM(C50:D50)/B50),"",SUM(C50:D50)/B50)</f>
        <v/>
      </c>
      <c r="AF50" s="29" t="str">
        <f t="array" ref="AF50">IF(ISERROR(AD50/B50),"",AD50/B50)</f>
        <v/>
      </c>
      <c r="AG50" s="29" t="str">
        <f t="array" ref="AG50">IF(ISERROR(SUM(M50:N50,E50,W50:Z50)/B50),"",SUM(M50:N50,E50,W50:Z50)/B50)</f>
        <v/>
      </c>
      <c r="AH50" s="29" t="str">
        <f t="array" ref="AH50">IF(ISERROR(SUM(C50:D50)/B50),"",SUM(C50:D50)/B50)</f>
        <v/>
      </c>
      <c r="AI50" s="29" t="str">
        <f t="array" ref="AI50">IF(ISERROR(SUM(F50:I50)/B50),"",SUM(F50:I50)/B50)</f>
        <v/>
      </c>
      <c r="AJ50" s="29" t="str">
        <f t="array" ref="AJ50">IF(ISERROR(SUM(J50:L50)/B50),"",SUM(J50:L50)/B50)</f>
        <v/>
      </c>
      <c r="AK50" s="29" t="str">
        <f t="array" ref="AK50">IF(ISERROR(SUM(O50:V50)/B50),"",SUM(O50:V50)/B50)</f>
        <v/>
      </c>
      <c r="AL50" s="29" t="str">
        <f t="array" ref="AL50">IF(ISERROR(SUM(AA50)/B50),"",SUM(AA50)/B50)</f>
        <v/>
      </c>
      <c r="AM50" s="29" t="str">
        <f t="array" ref="AM50">IF(ISERROR(AB50/B50),"",AB50/B50)</f>
        <v/>
      </c>
      <c r="AN50" s="30"/>
      <c r="AO50" s="30"/>
    </row>
    <row r="51" spans="1:41" s="3" customFormat="1" ht="19.5" customHeight="1">
      <c r="A51" s="36">
        <v>4503</v>
      </c>
      <c r="B51" s="36">
        <f>720-SUM(M51:N51,W51:Z51,E51)</f>
        <v>720</v>
      </c>
      <c r="C51" s="36">
        <v>0</v>
      </c>
      <c r="D51" s="36">
        <v>0</v>
      </c>
      <c r="E51" s="36">
        <v>0</v>
      </c>
      <c r="F51" s="36">
        <v>0</v>
      </c>
      <c r="G51" s="36">
        <v>0</v>
      </c>
      <c r="H51" s="36">
        <v>0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  <c r="O51" s="36">
        <v>0</v>
      </c>
      <c r="P51" s="36">
        <v>0</v>
      </c>
      <c r="Q51" s="36">
        <v>0</v>
      </c>
      <c r="R51" s="36">
        <v>0</v>
      </c>
      <c r="S51" s="36">
        <v>0</v>
      </c>
      <c r="T51" s="36">
        <v>0</v>
      </c>
      <c r="U51" s="36">
        <v>0</v>
      </c>
      <c r="V51" s="36">
        <v>0</v>
      </c>
      <c r="W51" s="36">
        <v>0</v>
      </c>
      <c r="X51" s="36">
        <v>0</v>
      </c>
      <c r="Y51" s="36">
        <v>0</v>
      </c>
      <c r="Z51" s="36">
        <v>0</v>
      </c>
      <c r="AA51" s="36">
        <v>0</v>
      </c>
      <c r="AB51" s="36">
        <v>0</v>
      </c>
      <c r="AC51" s="28">
        <f t="shared" si="1"/>
        <v>0</v>
      </c>
      <c r="AD51" s="36">
        <f t="shared" si="3"/>
        <v>720</v>
      </c>
      <c r="AE51" s="29">
        <f t="array" ref="AE51">IF(ISERROR(SUM(C51:D51)/B51),"",SUM(C51:D51)/B51)</f>
        <v>0</v>
      </c>
      <c r="AF51" s="29">
        <f t="array" ref="AF51">IF(ISERROR(AD51/B51),"",AD51/B51)</f>
        <v>1</v>
      </c>
      <c r="AG51" s="29">
        <f t="array" ref="AG51">IF(ISERROR(SUM(M51:N51,E51,W51:Z51)/B51),"",SUM(M51:N51,E51,W51:Z51)/B51)</f>
        <v>0</v>
      </c>
      <c r="AH51" s="29">
        <f t="array" ref="AH51">IF(ISERROR(SUM(C51:D51)/B51),"",SUM(C51:D51)/B51)</f>
        <v>0</v>
      </c>
      <c r="AI51" s="29">
        <f t="array" ref="AI51">IF(ISERROR(SUM(F51:I51)/B51),"",SUM(F51:I51)/B51)</f>
        <v>0</v>
      </c>
      <c r="AJ51" s="29">
        <f t="array" ref="AJ51">IF(ISERROR(SUM(J51:L51)/B51),"",SUM(J51:L51)/B51)</f>
        <v>0</v>
      </c>
      <c r="AK51" s="29">
        <f t="array" ref="AK51">IF(ISERROR(SUM(O51:V51)/B51),"",SUM(O51:V51)/B51)</f>
        <v>0</v>
      </c>
      <c r="AL51" s="29">
        <f t="array" ref="AL51">IF(ISERROR(SUM(AA51)/B51),"",SUM(AA51)/B51)</f>
        <v>0</v>
      </c>
      <c r="AM51" s="29">
        <f t="array" ref="AM51">IF(ISERROR(AB51/B51),"",AB51/B51)</f>
        <v>0</v>
      </c>
      <c r="AN51" s="30"/>
      <c r="AO51" s="30"/>
    </row>
    <row r="52" spans="1:41" s="3" customFormat="1" ht="19.5" hidden="1" customHeight="1">
      <c r="A52" s="36">
        <v>5001</v>
      </c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28">
        <f t="shared" si="1"/>
        <v>0</v>
      </c>
      <c r="AD52" s="36">
        <f t="shared" si="3"/>
        <v>0</v>
      </c>
      <c r="AE52" s="29" t="str">
        <f t="array" ref="AE52">IF(ISERROR(SUM(C52:D52)/B52),"",SUM(C52:D52)/B52)</f>
        <v/>
      </c>
      <c r="AF52" s="29" t="str">
        <f t="array" ref="AF52">IF(ISERROR(AD52/B52),"",AD52/B52)</f>
        <v/>
      </c>
      <c r="AG52" s="29" t="str">
        <f t="array" ref="AG52">IF(ISERROR(SUM(M52:N52,E52,W52:Z52)/B52),"",SUM(M52:N52,E52,W52:Z52)/B52)</f>
        <v/>
      </c>
      <c r="AH52" s="29" t="str">
        <f t="array" ref="AH52">IF(ISERROR(SUM(C52:D52)/B52),"",SUM(C52:D52)/B52)</f>
        <v/>
      </c>
      <c r="AI52" s="29" t="str">
        <f t="array" ref="AI52">IF(ISERROR(SUM(F52:I52)/B52),"",SUM(F52:I52)/B52)</f>
        <v/>
      </c>
      <c r="AJ52" s="29" t="str">
        <f t="array" ref="AJ52">IF(ISERROR(SUM(J52:L52)/B52),"",SUM(J52:L52)/B52)</f>
        <v/>
      </c>
      <c r="AK52" s="29" t="str">
        <f t="array" ref="AK52">IF(ISERROR(SUM(O52:V52)/B52),"",SUM(O52:V52)/B52)</f>
        <v/>
      </c>
      <c r="AL52" s="29" t="str">
        <f t="array" ref="AL52">IF(ISERROR(SUM(AA52)/B52),"",SUM(AA52)/B52)</f>
        <v/>
      </c>
      <c r="AM52" s="29" t="str">
        <f t="array" ref="AM52">IF(ISERROR(AB52/B52),"",AB52/B52)</f>
        <v/>
      </c>
      <c r="AN52" s="30"/>
      <c r="AO52" s="30"/>
    </row>
    <row r="53" spans="1:41" s="3" customFormat="1" ht="19.5" customHeight="1">
      <c r="A53" s="36">
        <v>5002</v>
      </c>
      <c r="B53" s="36">
        <f>720-SUM(M53:N53,W53:Z53,E53)</f>
        <v>695</v>
      </c>
      <c r="C53" s="36">
        <v>0</v>
      </c>
      <c r="D53" s="36">
        <v>0</v>
      </c>
      <c r="E53" s="36">
        <v>0</v>
      </c>
      <c r="F53" s="36">
        <v>0</v>
      </c>
      <c r="G53" s="36">
        <v>0</v>
      </c>
      <c r="H53" s="36">
        <v>0</v>
      </c>
      <c r="I53" s="36">
        <v>0</v>
      </c>
      <c r="J53" s="36">
        <v>0</v>
      </c>
      <c r="K53" s="36">
        <v>0</v>
      </c>
      <c r="L53" s="36">
        <v>0</v>
      </c>
      <c r="M53" s="36">
        <v>0</v>
      </c>
      <c r="N53" s="36">
        <v>0</v>
      </c>
      <c r="O53" s="36">
        <v>0</v>
      </c>
      <c r="P53" s="36">
        <v>0</v>
      </c>
      <c r="Q53" s="36">
        <v>0</v>
      </c>
      <c r="R53" s="36">
        <v>0</v>
      </c>
      <c r="S53" s="36">
        <v>0</v>
      </c>
      <c r="T53" s="36">
        <v>0</v>
      </c>
      <c r="U53" s="36">
        <v>0</v>
      </c>
      <c r="V53" s="36">
        <v>0</v>
      </c>
      <c r="W53" s="36">
        <v>0</v>
      </c>
      <c r="X53" s="36">
        <v>25</v>
      </c>
      <c r="Y53" s="36">
        <v>0</v>
      </c>
      <c r="Z53" s="36">
        <v>0</v>
      </c>
      <c r="AA53" s="36">
        <v>0</v>
      </c>
      <c r="AB53" s="36">
        <v>0</v>
      </c>
      <c r="AC53" s="28">
        <f t="shared" si="1"/>
        <v>0</v>
      </c>
      <c r="AD53" s="36">
        <f t="shared" si="3"/>
        <v>695</v>
      </c>
      <c r="AE53" s="29">
        <f t="array" ref="AE53">IF(ISERROR(SUM(C53:D53)/B53),"",SUM(C53:D53)/B53)</f>
        <v>0</v>
      </c>
      <c r="AF53" s="29">
        <f t="array" ref="AF53">IF(ISERROR(AD53/B53),"",AD53/B53)</f>
        <v>1</v>
      </c>
      <c r="AG53" s="29">
        <f t="array" ref="AG53">IF(ISERROR(SUM(M53:N53,E53,W53:Z53)/B53),"",SUM(M53:N53,E53,W53:Z53)/B53)</f>
        <v>3.5971223021582732E-2</v>
      </c>
      <c r="AH53" s="29">
        <f t="array" ref="AH53">IF(ISERROR(SUM(C53:D53)/B53),"",SUM(C53:D53)/B53)</f>
        <v>0</v>
      </c>
      <c r="AI53" s="29">
        <f t="array" ref="AI53">IF(ISERROR(SUM(F53:I53)/B53),"",SUM(F53:I53)/B53)</f>
        <v>0</v>
      </c>
      <c r="AJ53" s="29">
        <f t="array" ref="AJ53">IF(ISERROR(SUM(J53:L53)/B53),"",SUM(J53:L53)/B53)</f>
        <v>0</v>
      </c>
      <c r="AK53" s="29">
        <f t="array" ref="AK53">IF(ISERROR(SUM(O53:V53)/B53),"",SUM(O53:V53)/B53)</f>
        <v>0</v>
      </c>
      <c r="AL53" s="29">
        <f t="array" ref="AL53">IF(ISERROR(SUM(AA53)/B53),"",SUM(AA53)/B53)</f>
        <v>0</v>
      </c>
      <c r="AM53" s="29">
        <f t="array" ref="AM53">IF(ISERROR(AB53/B53),"",AB53/B53)</f>
        <v>0</v>
      </c>
      <c r="AN53" s="30"/>
      <c r="AO53" s="30"/>
    </row>
    <row r="54" spans="1:41" s="3" customFormat="1" ht="19.5" hidden="1" customHeight="1">
      <c r="A54" s="36">
        <v>5003</v>
      </c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28">
        <f t="shared" si="1"/>
        <v>0</v>
      </c>
      <c r="AD54" s="36">
        <f t="shared" si="3"/>
        <v>0</v>
      </c>
      <c r="AE54" s="29" t="str">
        <f t="array" ref="AE54">IF(ISERROR(SUM(C54:D54)/B54),"",SUM(C54:D54)/B54)</f>
        <v/>
      </c>
      <c r="AF54" s="29" t="str">
        <f t="array" ref="AF54">IF(ISERROR(AD54/B54),"",AD54/B54)</f>
        <v/>
      </c>
      <c r="AG54" s="29" t="str">
        <f t="array" ref="AG54">IF(ISERROR(SUM(M54:N54,E54,W54:Z54)/B54),"",SUM(M54:N54,E54,W54:Z54)/B54)</f>
        <v/>
      </c>
      <c r="AH54" s="29" t="str">
        <f t="array" ref="AH54">IF(ISERROR(SUM(C54:D54)/B54),"",SUM(C54:D54)/B54)</f>
        <v/>
      </c>
      <c r="AI54" s="29" t="str">
        <f t="array" ref="AI54">IF(ISERROR(SUM(F54:I54)/B54),"",SUM(F54:I54)/B54)</f>
        <v/>
      </c>
      <c r="AJ54" s="29" t="str">
        <f t="array" ref="AJ54">IF(ISERROR(SUM(J54:L54)/B54),"",SUM(J54:L54)/B54)</f>
        <v/>
      </c>
      <c r="AK54" s="29" t="str">
        <f t="array" ref="AK54">IF(ISERROR(SUM(O54:V54)/B54),"",SUM(O54:V54)/B54)</f>
        <v/>
      </c>
      <c r="AL54" s="29" t="str">
        <f t="array" ref="AL54">IF(ISERROR(SUM(AA54)/B54),"",SUM(AA54)/B54)</f>
        <v/>
      </c>
      <c r="AM54" s="29" t="str">
        <f t="array" ref="AM54">IF(ISERROR(AB54/B54),"",AB54/B54)</f>
        <v/>
      </c>
      <c r="AN54" s="30"/>
      <c r="AO54" s="30"/>
    </row>
    <row r="55" spans="1:41" s="3" customFormat="1" ht="19.5" customHeight="1">
      <c r="A55" s="36">
        <v>6502</v>
      </c>
      <c r="B55" s="36">
        <f>720-SUM(M55:N55,W55:Z55,E55)</f>
        <v>720</v>
      </c>
      <c r="C55" s="36">
        <v>0</v>
      </c>
      <c r="D55" s="36">
        <v>0</v>
      </c>
      <c r="E55" s="36">
        <v>0</v>
      </c>
      <c r="F55" s="36">
        <v>0</v>
      </c>
      <c r="G55" s="36">
        <v>0</v>
      </c>
      <c r="H55" s="36">
        <v>0</v>
      </c>
      <c r="I55" s="36">
        <v>0</v>
      </c>
      <c r="J55" s="36">
        <v>0</v>
      </c>
      <c r="K55" s="36">
        <v>0</v>
      </c>
      <c r="L55" s="36">
        <v>0</v>
      </c>
      <c r="M55" s="36">
        <v>0</v>
      </c>
      <c r="N55" s="36">
        <v>0</v>
      </c>
      <c r="O55" s="36">
        <v>0</v>
      </c>
      <c r="P55" s="36">
        <v>0</v>
      </c>
      <c r="Q55" s="36">
        <v>0</v>
      </c>
      <c r="R55" s="36">
        <v>0</v>
      </c>
      <c r="S55" s="36">
        <v>0</v>
      </c>
      <c r="T55" s="36">
        <v>0</v>
      </c>
      <c r="U55" s="36">
        <v>0</v>
      </c>
      <c r="V55" s="36">
        <v>0</v>
      </c>
      <c r="W55" s="36">
        <v>0</v>
      </c>
      <c r="X55" s="36">
        <v>0</v>
      </c>
      <c r="Y55" s="36">
        <v>0</v>
      </c>
      <c r="Z55" s="36">
        <v>0</v>
      </c>
      <c r="AA55" s="36">
        <v>0</v>
      </c>
      <c r="AB55" s="36">
        <v>0</v>
      </c>
      <c r="AC55" s="28">
        <f t="shared" si="1"/>
        <v>0</v>
      </c>
      <c r="AD55" s="36">
        <f t="shared" si="3"/>
        <v>720</v>
      </c>
      <c r="AE55" s="29">
        <f t="array" ref="AE55">IF(ISERROR(SUM(C55:D55)/B55),"",SUM(C55:D55)/B55)</f>
        <v>0</v>
      </c>
      <c r="AF55" s="29">
        <f t="array" ref="AF55">IF(ISERROR(AD55/B55),"",AD55/B55)</f>
        <v>1</v>
      </c>
      <c r="AG55" s="29">
        <f t="array" ref="AG55">IF(ISERROR(SUM(M55:N55,E55,W55:Z55)/B55),"",SUM(M55:N55,E55,W55:Z55)/B55)</f>
        <v>0</v>
      </c>
      <c r="AH55" s="29">
        <f t="array" ref="AH55">IF(ISERROR(SUM(C55:D55)/B55),"",SUM(C55:D55)/B55)</f>
        <v>0</v>
      </c>
      <c r="AI55" s="29">
        <f t="array" ref="AI55">IF(ISERROR(SUM(F55:I55)/B55),"",SUM(F55:I55)/B55)</f>
        <v>0</v>
      </c>
      <c r="AJ55" s="29">
        <f t="array" ref="AJ55">IF(ISERROR(SUM(J55:L55)/B55),"",SUM(J55:L55)/B55)</f>
        <v>0</v>
      </c>
      <c r="AK55" s="29">
        <f t="array" ref="AK55">IF(ISERROR(SUM(O55:V55)/B55),"",SUM(O55:V55)/B55)</f>
        <v>0</v>
      </c>
      <c r="AL55" s="29">
        <f t="array" ref="AL55">IF(ISERROR(SUM(AA55)/B55),"",SUM(AA55)/B55)</f>
        <v>0</v>
      </c>
      <c r="AM55" s="29">
        <f t="array" ref="AM55">IF(ISERROR(AB55/B55),"",AB55/B55)</f>
        <v>0</v>
      </c>
      <c r="AN55" s="30"/>
      <c r="AO55" s="30"/>
    </row>
    <row r="56" spans="1:41" s="3" customFormat="1" ht="19.5" customHeight="1">
      <c r="A56" s="36">
        <v>6503</v>
      </c>
      <c r="B56" s="36">
        <f>720-SUM(M56:N56,W56:Z56,E56)</f>
        <v>700</v>
      </c>
      <c r="C56" s="36">
        <v>0</v>
      </c>
      <c r="D56" s="36">
        <v>0</v>
      </c>
      <c r="E56" s="36">
        <v>0</v>
      </c>
      <c r="F56" s="36">
        <v>0</v>
      </c>
      <c r="G56" s="36">
        <v>0</v>
      </c>
      <c r="H56" s="36">
        <v>0</v>
      </c>
      <c r="I56" s="36">
        <v>0</v>
      </c>
      <c r="J56" s="36">
        <v>0</v>
      </c>
      <c r="K56" s="36">
        <v>0</v>
      </c>
      <c r="L56" s="36">
        <v>0</v>
      </c>
      <c r="M56" s="36">
        <v>0</v>
      </c>
      <c r="N56" s="36">
        <v>0</v>
      </c>
      <c r="O56" s="36">
        <v>0</v>
      </c>
      <c r="P56" s="36">
        <v>0</v>
      </c>
      <c r="Q56" s="36">
        <v>0</v>
      </c>
      <c r="R56" s="36">
        <v>0</v>
      </c>
      <c r="S56" s="36">
        <v>0</v>
      </c>
      <c r="T56" s="36">
        <v>0</v>
      </c>
      <c r="U56" s="36">
        <v>0</v>
      </c>
      <c r="V56" s="36">
        <v>0</v>
      </c>
      <c r="W56" s="36">
        <v>0</v>
      </c>
      <c r="X56" s="36">
        <v>20</v>
      </c>
      <c r="Y56" s="36">
        <v>0</v>
      </c>
      <c r="Z56" s="36">
        <v>0</v>
      </c>
      <c r="AA56" s="36">
        <v>0</v>
      </c>
      <c r="AB56" s="36">
        <v>0</v>
      </c>
      <c r="AC56" s="28">
        <f t="shared" si="1"/>
        <v>0</v>
      </c>
      <c r="AD56" s="36">
        <f t="shared" si="3"/>
        <v>700</v>
      </c>
      <c r="AE56" s="29">
        <f t="array" ref="AE56">IF(ISERROR(SUM(C56:D56)/B56),"",SUM(C56:D56)/B56)</f>
        <v>0</v>
      </c>
      <c r="AF56" s="29">
        <f t="array" ref="AF56">IF(ISERROR(AD56/B56),"",AD56/B56)</f>
        <v>1</v>
      </c>
      <c r="AG56" s="29">
        <f t="array" ref="AG56">IF(ISERROR(SUM(M56:N56,E56,W56:Z56)/B56),"",SUM(M56:N56,E56,W56:Z56)/B56)</f>
        <v>2.8571428571428571E-2</v>
      </c>
      <c r="AH56" s="29">
        <f t="array" ref="AH56">IF(ISERROR(SUM(C56:D56)/B56),"",SUM(C56:D56)/B56)</f>
        <v>0</v>
      </c>
      <c r="AI56" s="29">
        <f t="array" ref="AI56">IF(ISERROR(SUM(F56:I56)/B56),"",SUM(F56:I56)/B56)</f>
        <v>0</v>
      </c>
      <c r="AJ56" s="29">
        <f t="array" ref="AJ56">IF(ISERROR(SUM(J56:L56)/B56),"",SUM(J56:L56)/B56)</f>
        <v>0</v>
      </c>
      <c r="AK56" s="29">
        <f t="array" ref="AK56">IF(ISERROR(SUM(O56:V56)/B56),"",SUM(O56:V56)/B56)</f>
        <v>0</v>
      </c>
      <c r="AL56" s="29">
        <f t="array" ref="AL56">IF(ISERROR(SUM(AA56)/B56),"",SUM(AA56)/B56)</f>
        <v>0</v>
      </c>
      <c r="AM56" s="29">
        <f t="array" ref="AM56">IF(ISERROR(AB56/B56),"",AB56/B56)</f>
        <v>0</v>
      </c>
      <c r="AN56" s="30"/>
      <c r="AO56" s="30"/>
    </row>
    <row r="57" spans="1:41" s="3" customFormat="1" ht="19.5" hidden="1" customHeight="1">
      <c r="A57" s="36">
        <v>6504</v>
      </c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28">
        <f t="shared" si="1"/>
        <v>0</v>
      </c>
      <c r="AD57" s="36">
        <f t="shared" si="3"/>
        <v>0</v>
      </c>
      <c r="AE57" s="29" t="str">
        <f t="array" ref="AE57">IF(ISERROR(SUM(C57:D57)/B57),"",SUM(C57:D57)/B57)</f>
        <v/>
      </c>
      <c r="AF57" s="29" t="str">
        <f t="array" ref="AF57">IF(ISERROR(AD57/B57),"",AD57/B57)</f>
        <v/>
      </c>
      <c r="AG57" s="29" t="str">
        <f t="array" ref="AG57">IF(ISERROR(SUM(M57:N57,E57,W57:Z57)/B57),"",SUM(M57:N57,E57,W57:Z57)/B57)</f>
        <v/>
      </c>
      <c r="AH57" s="29" t="str">
        <f t="array" ref="AH57">IF(ISERROR(SUM(C57:D57)/B57),"",SUM(C57:D57)/B57)</f>
        <v/>
      </c>
      <c r="AI57" s="29" t="str">
        <f t="array" ref="AI57">IF(ISERROR(SUM(F57:I57)/B57),"",SUM(F57:I57)/B57)</f>
        <v/>
      </c>
      <c r="AJ57" s="29" t="str">
        <f t="array" ref="AJ57">IF(ISERROR(SUM(J57:L57)/B57),"",SUM(J57:L57)/B57)</f>
        <v/>
      </c>
      <c r="AK57" s="29" t="str">
        <f t="array" ref="AK57">IF(ISERROR(SUM(O57:V57)/B57),"",SUM(O57:V57)/B57)</f>
        <v/>
      </c>
      <c r="AL57" s="29" t="str">
        <f t="array" ref="AL57">IF(ISERROR(SUM(AA57)/B57),"",SUM(AA57)/B57)</f>
        <v/>
      </c>
      <c r="AM57" s="29" t="str">
        <f t="array" ref="AM57">IF(ISERROR(AB57/B57),"",AB57/B57)</f>
        <v/>
      </c>
      <c r="AN57" s="30"/>
      <c r="AO57" s="30"/>
    </row>
    <row r="58" spans="1:41" s="3" customFormat="1" ht="19.5" hidden="1" customHeight="1">
      <c r="A58" s="36">
        <v>18501</v>
      </c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28">
        <f t="shared" si="1"/>
        <v>0</v>
      </c>
      <c r="AD58" s="36">
        <f t="shared" si="3"/>
        <v>0</v>
      </c>
      <c r="AE58" s="29" t="str">
        <f t="array" ref="AE58">IF(ISERROR(SUM(C58:D58)/B58),"",SUM(C58:D58)/B58)</f>
        <v/>
      </c>
      <c r="AF58" s="29" t="str">
        <f t="array" ref="AF58">IF(ISERROR(AD58/B58),"",AD58/B58)</f>
        <v/>
      </c>
      <c r="AG58" s="29" t="str">
        <f t="array" ref="AG58">IF(ISERROR(SUM(M58:N58,E58,W58:Z58)/B58),"",SUM(M58:N58,E58,W58:Z58)/B58)</f>
        <v/>
      </c>
      <c r="AH58" s="29" t="str">
        <f t="array" ref="AH58">IF(ISERROR(SUM(C58:D58)/B58),"",SUM(C58:D58)/B58)</f>
        <v/>
      </c>
      <c r="AI58" s="29" t="str">
        <f t="array" ref="AI58">IF(ISERROR(SUM(F58:I58)/B58),"",SUM(F58:I58)/B58)</f>
        <v/>
      </c>
      <c r="AJ58" s="29" t="str">
        <f t="array" ref="AJ58">IF(ISERROR(SUM(J58:L58)/B58),"",SUM(J58:L58)/B58)</f>
        <v/>
      </c>
      <c r="AK58" s="29" t="str">
        <f t="array" ref="AK58">IF(ISERROR(SUM(O58:V58)/B58),"",SUM(O58:V58)/B58)</f>
        <v/>
      </c>
      <c r="AL58" s="29" t="str">
        <f t="array" ref="AL58">IF(ISERROR(SUM(AA58)/B58),"",SUM(AA58)/B58)</f>
        <v/>
      </c>
      <c r="AM58" s="29" t="str">
        <f t="array" ref="AM58">IF(ISERROR(AB58/B58),"",AB58/B58)</f>
        <v/>
      </c>
      <c r="AN58" s="30"/>
      <c r="AO58" s="30"/>
    </row>
    <row r="59" spans="1:41" s="3" customFormat="1" ht="19.5" hidden="1" customHeight="1">
      <c r="A59" s="36">
        <v>18502</v>
      </c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28">
        <f t="shared" si="1"/>
        <v>0</v>
      </c>
      <c r="AD59" s="36">
        <f t="shared" si="3"/>
        <v>0</v>
      </c>
      <c r="AE59" s="29" t="str">
        <f t="array" ref="AE59">IF(ISERROR(SUM(C59:D59)/B59),"",SUM(C59:D59)/B59)</f>
        <v/>
      </c>
      <c r="AF59" s="29" t="str">
        <f t="array" ref="AF59">IF(ISERROR(AD59/B59),"",AD59/B59)</f>
        <v/>
      </c>
      <c r="AG59" s="29" t="str">
        <f t="array" ref="AG59">IF(ISERROR(SUM(M59:N59,E59,W59:Z59)/B59),"",SUM(M59:N59,E59,W59:Z59)/B59)</f>
        <v/>
      </c>
      <c r="AH59" s="29" t="str">
        <f t="array" ref="AH59">IF(ISERROR(SUM(C59:D59)/B59),"",SUM(C59:D59)/B59)</f>
        <v/>
      </c>
      <c r="AI59" s="29" t="str">
        <f t="array" ref="AI59">IF(ISERROR(SUM(F59:I59)/B59),"",SUM(F59:I59)/B59)</f>
        <v/>
      </c>
      <c r="AJ59" s="29" t="str">
        <f t="array" ref="AJ59">IF(ISERROR(SUM(J59:L59)/B59),"",SUM(J59:L59)/B59)</f>
        <v/>
      </c>
      <c r="AK59" s="29" t="str">
        <f t="array" ref="AK59">IF(ISERROR(SUM(O59:V59)/B59),"",SUM(O59:V59)/B59)</f>
        <v/>
      </c>
      <c r="AL59" s="29" t="str">
        <f t="array" ref="AL59">IF(ISERROR(SUM(AA59)/B59),"",SUM(AA59)/B59)</f>
        <v/>
      </c>
      <c r="AM59" s="29" t="str">
        <f t="array" ref="AM59">IF(ISERROR(AB59/B59),"",AB59/B59)</f>
        <v/>
      </c>
      <c r="AN59" s="30"/>
      <c r="AO59" s="30"/>
    </row>
    <row r="60" spans="1:41" s="3" customFormat="1" ht="19.5" hidden="1" customHeight="1">
      <c r="A60" s="36">
        <v>13001</v>
      </c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28">
        <f t="shared" si="1"/>
        <v>0</v>
      </c>
      <c r="AD60" s="36">
        <f t="shared" si="3"/>
        <v>0</v>
      </c>
      <c r="AE60" s="29" t="str">
        <f t="array" ref="AE60">IF(ISERROR(SUM(C60:D60)/B60),"",SUM(C60:D60)/B60)</f>
        <v/>
      </c>
      <c r="AF60" s="29" t="str">
        <f t="array" ref="AF60">IF(ISERROR(AD60/B60),"",AD60/B60)</f>
        <v/>
      </c>
      <c r="AG60" s="29" t="str">
        <f t="array" ref="AG60">IF(ISERROR(SUM(M60:N60,E60,W60:Z60)/B60),"",SUM(M60:N60,E60,W60:Z60)/B60)</f>
        <v/>
      </c>
      <c r="AH60" s="29" t="str">
        <f t="array" ref="AH60">IF(ISERROR(SUM(C60:D60)/B60),"",SUM(C60:D60)/B60)</f>
        <v/>
      </c>
      <c r="AI60" s="29" t="str">
        <f t="array" ref="AI60">IF(ISERROR(SUM(F60:I60)/B60),"",SUM(F60:I60)/B60)</f>
        <v/>
      </c>
      <c r="AJ60" s="29" t="str">
        <f t="array" ref="AJ60">IF(ISERROR(SUM(J60:L60)/B60),"",SUM(J60:L60)/B60)</f>
        <v/>
      </c>
      <c r="AK60" s="29" t="str">
        <f t="array" ref="AK60">IF(ISERROR(SUM(O60:V60)/B60),"",SUM(O60:V60)/B60)</f>
        <v/>
      </c>
      <c r="AL60" s="29" t="str">
        <f t="array" ref="AL60">IF(ISERROR(SUM(AA60)/B60),"",SUM(AA60)/B60)</f>
        <v/>
      </c>
      <c r="AM60" s="29" t="str">
        <f t="array" ref="AM60">IF(ISERROR(AB60/B60),"",AB60/B60)</f>
        <v/>
      </c>
      <c r="AN60" s="30"/>
      <c r="AO60" s="30"/>
    </row>
    <row r="61" spans="1:41" s="3" customFormat="1" ht="19.5" hidden="1" customHeight="1">
      <c r="A61" s="36">
        <v>13002</v>
      </c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28">
        <f t="shared" si="1"/>
        <v>0</v>
      </c>
      <c r="AD61" s="36">
        <f t="shared" si="3"/>
        <v>0</v>
      </c>
      <c r="AE61" s="29" t="str">
        <f t="array" ref="AE61">IF(ISERROR(SUM(C61:D61)/B61),"",SUM(C61:D61)/B61)</f>
        <v/>
      </c>
      <c r="AF61" s="29" t="str">
        <f t="array" ref="AF61">IF(ISERROR(AD61/B61),"",AD61/B61)</f>
        <v/>
      </c>
      <c r="AG61" s="29" t="str">
        <f t="array" ref="AG61">IF(ISERROR(SUM(M61:N61,E61,W61:Z61)/B61),"",SUM(M61:N61,E61,W61:Z61)/B61)</f>
        <v/>
      </c>
      <c r="AH61" s="29" t="str">
        <f t="array" ref="AH61">IF(ISERROR(SUM(C61:D61)/B61),"",SUM(C61:D61)/B61)</f>
        <v/>
      </c>
      <c r="AI61" s="29" t="str">
        <f t="array" ref="AI61">IF(ISERROR(SUM(F61:I61)/B61),"",SUM(F61:I61)/B61)</f>
        <v/>
      </c>
      <c r="AJ61" s="29" t="str">
        <f t="array" ref="AJ61">IF(ISERROR(SUM(J61:L61)/B61),"",SUM(J61:L61)/B61)</f>
        <v/>
      </c>
      <c r="AK61" s="29" t="str">
        <f t="array" ref="AK61">IF(ISERROR(SUM(O61:V61)/B61),"",SUM(O61:V61)/B61)</f>
        <v/>
      </c>
      <c r="AL61" s="29" t="str">
        <f t="array" ref="AL61">IF(ISERROR(SUM(AA61)/B61),"",SUM(AA61)/B61)</f>
        <v/>
      </c>
      <c r="AM61" s="29" t="str">
        <f t="array" ref="AM61">IF(ISERROR(AB61/B61),"",AB61/B61)</f>
        <v/>
      </c>
      <c r="AN61" s="30"/>
      <c r="AO61" s="30"/>
    </row>
    <row r="62" spans="1:41" ht="15.75">
      <c r="A62" s="16" t="s">
        <v>49</v>
      </c>
      <c r="B62" s="17">
        <f>SUM(B35:B61)</f>
        <v>3495</v>
      </c>
      <c r="C62" s="18">
        <f t="shared" ref="C62:AD62" si="4">SUM(C35:C61)</f>
        <v>0</v>
      </c>
      <c r="D62" s="18">
        <f t="shared" si="4"/>
        <v>0</v>
      </c>
      <c r="E62" s="18">
        <f t="shared" si="4"/>
        <v>0</v>
      </c>
      <c r="F62" s="18">
        <f t="shared" si="4"/>
        <v>0</v>
      </c>
      <c r="G62" s="18">
        <f t="shared" si="4"/>
        <v>0</v>
      </c>
      <c r="H62" s="18">
        <f t="shared" si="4"/>
        <v>0</v>
      </c>
      <c r="I62" s="18">
        <f t="shared" si="4"/>
        <v>0</v>
      </c>
      <c r="J62" s="18">
        <f t="shared" si="4"/>
        <v>0</v>
      </c>
      <c r="K62" s="18">
        <f t="shared" si="4"/>
        <v>0</v>
      </c>
      <c r="L62" s="17">
        <f t="shared" si="4"/>
        <v>0</v>
      </c>
      <c r="M62" s="17">
        <f t="shared" si="4"/>
        <v>30</v>
      </c>
      <c r="N62" s="17">
        <f t="shared" si="4"/>
        <v>0</v>
      </c>
      <c r="O62" s="17">
        <f t="shared" si="4"/>
        <v>10</v>
      </c>
      <c r="P62" s="17">
        <f t="shared" si="4"/>
        <v>0</v>
      </c>
      <c r="Q62" s="17">
        <f t="shared" si="4"/>
        <v>0</v>
      </c>
      <c r="R62" s="17">
        <f t="shared" si="4"/>
        <v>0</v>
      </c>
      <c r="S62" s="17">
        <f t="shared" si="4"/>
        <v>0</v>
      </c>
      <c r="T62" s="17">
        <f t="shared" si="4"/>
        <v>0</v>
      </c>
      <c r="U62" s="17">
        <f t="shared" si="4"/>
        <v>0</v>
      </c>
      <c r="V62" s="17">
        <f t="shared" si="4"/>
        <v>0</v>
      </c>
      <c r="W62" s="17">
        <f t="shared" si="4"/>
        <v>0</v>
      </c>
      <c r="X62" s="17">
        <f t="shared" si="4"/>
        <v>75</v>
      </c>
      <c r="Y62" s="17">
        <f t="shared" si="4"/>
        <v>0</v>
      </c>
      <c r="Z62" s="17">
        <f t="shared" si="4"/>
        <v>0</v>
      </c>
      <c r="AA62" s="17">
        <f t="shared" si="4"/>
        <v>0</v>
      </c>
      <c r="AB62" s="18">
        <f t="shared" si="4"/>
        <v>0</v>
      </c>
      <c r="AC62" s="28">
        <f t="shared" si="1"/>
        <v>10</v>
      </c>
      <c r="AD62" s="18">
        <f t="shared" si="4"/>
        <v>3515</v>
      </c>
      <c r="AE62" s="29">
        <f t="array" ref="AE62">IF(ISERROR(SUM(C62:D62)/B62),"",SUM(C62:D62)/B62)</f>
        <v>0</v>
      </c>
      <c r="AF62" s="29">
        <f t="array" ref="AF62">IF(ISERROR(AD62/B62),"",AD62/B62)</f>
        <v>1.005722460658083</v>
      </c>
      <c r="AG62" s="29">
        <f t="array" ref="AG62">IF(ISERROR(SUM(M62:N62,E62,W62:Z62)/B62),"",SUM(M62:N62,E62,W62:Z62)/B62)</f>
        <v>3.0042918454935622E-2</v>
      </c>
      <c r="AH62" s="29">
        <f t="array" ref="AH62">IF(ISERROR(SUM(C62:D62)/B62),"",SUM(C62:D62)/B62)</f>
        <v>0</v>
      </c>
      <c r="AI62" s="29">
        <f t="array" ref="AI62">IF(ISERROR(SUM(F62:I62)/B62),"",SUM(F62:I62)/B62)</f>
        <v>0</v>
      </c>
      <c r="AJ62" s="29">
        <f t="array" ref="AJ62">IF(ISERROR(SUM(J62:L62)/B62),"",SUM(J62:L62)/B62)</f>
        <v>0</v>
      </c>
      <c r="AK62" s="29">
        <f t="array" ref="AK62">IF(ISERROR(SUM(O62:V62)/B62),"",SUM(O62:V62)/B62)</f>
        <v>2.8612303290414878E-3</v>
      </c>
      <c r="AL62" s="29">
        <f t="array" ref="AL62">IF(ISERROR(SUM(AA62)/B62),"",SUM(AA62)/B62)</f>
        <v>0</v>
      </c>
      <c r="AM62" s="29">
        <f t="array" ref="AM62">IF(ISERROR(AB62/B62),"",AB62/B62)</f>
        <v>0</v>
      </c>
      <c r="AN62" s="31"/>
      <c r="AO62" s="31"/>
    </row>
    <row r="63" spans="1:41" ht="15.75">
      <c r="A63" s="19" t="s">
        <v>50</v>
      </c>
      <c r="B63" s="20">
        <f>+B62+B34</f>
        <v>6165</v>
      </c>
      <c r="C63" s="20">
        <f>C62+C34</f>
        <v>100</v>
      </c>
      <c r="D63" s="20">
        <f>D62+D34</f>
        <v>0</v>
      </c>
      <c r="E63" s="20">
        <f t="shared" ref="E63:AD63" si="5">E62+E34</f>
        <v>0</v>
      </c>
      <c r="F63" s="20">
        <f t="shared" si="5"/>
        <v>0</v>
      </c>
      <c r="G63" s="20">
        <f t="shared" si="5"/>
        <v>0</v>
      </c>
      <c r="H63" s="20">
        <f t="shared" si="5"/>
        <v>0</v>
      </c>
      <c r="I63" s="20">
        <f t="shared" si="5"/>
        <v>0</v>
      </c>
      <c r="J63" s="20">
        <f t="shared" si="5"/>
        <v>0</v>
      </c>
      <c r="K63" s="20">
        <f t="shared" si="5"/>
        <v>0</v>
      </c>
      <c r="L63" s="20">
        <f t="shared" si="5"/>
        <v>0</v>
      </c>
      <c r="M63" s="20">
        <f t="shared" si="5"/>
        <v>30</v>
      </c>
      <c r="N63" s="20">
        <f t="shared" si="5"/>
        <v>0</v>
      </c>
      <c r="O63" s="20">
        <f t="shared" si="5"/>
        <v>10</v>
      </c>
      <c r="P63" s="20">
        <f t="shared" si="5"/>
        <v>0</v>
      </c>
      <c r="Q63" s="20">
        <f t="shared" si="5"/>
        <v>0</v>
      </c>
      <c r="R63" s="20">
        <f t="shared" si="5"/>
        <v>0</v>
      </c>
      <c r="S63" s="20">
        <f t="shared" si="5"/>
        <v>0</v>
      </c>
      <c r="T63" s="20">
        <f t="shared" si="5"/>
        <v>0</v>
      </c>
      <c r="U63" s="20">
        <f t="shared" si="5"/>
        <v>0</v>
      </c>
      <c r="V63" s="20">
        <f t="shared" si="5"/>
        <v>20</v>
      </c>
      <c r="W63" s="20">
        <f t="shared" si="5"/>
        <v>900</v>
      </c>
      <c r="X63" s="20">
        <f t="shared" si="5"/>
        <v>105</v>
      </c>
      <c r="Y63" s="20">
        <f t="shared" si="5"/>
        <v>0</v>
      </c>
      <c r="Z63" s="20">
        <f t="shared" si="5"/>
        <v>0</v>
      </c>
      <c r="AA63" s="20">
        <f t="shared" si="5"/>
        <v>0</v>
      </c>
      <c r="AB63" s="20">
        <f t="shared" si="5"/>
        <v>0</v>
      </c>
      <c r="AC63" s="28">
        <f t="shared" si="1"/>
        <v>130</v>
      </c>
      <c r="AD63" s="20">
        <f t="shared" si="5"/>
        <v>6065</v>
      </c>
      <c r="AE63" s="29">
        <f t="array" ref="AE63">IF(ISERROR(SUM(C63:D63)/B63),"",SUM(C63:D63)/B63)</f>
        <v>1.6220600162206E-2</v>
      </c>
      <c r="AF63" s="29">
        <f t="array" ref="AF63">IF(ISERROR(AD63/B63),"",AD63/B63)</f>
        <v>0.98377939983779394</v>
      </c>
      <c r="AG63" s="29">
        <f t="array" ref="AG63">IF(ISERROR(SUM(M63:N63,E63,W63:Z63)/B63),"",SUM(M63:N63,E63,W63:Z63)/B63)</f>
        <v>0.16788321167883211</v>
      </c>
      <c r="AH63" s="29">
        <f t="array" ref="AH63">IF(ISERROR(SUM(C63:D63)/B63),"",SUM(C63:D63)/B63)</f>
        <v>1.6220600162206E-2</v>
      </c>
      <c r="AI63" s="29">
        <f t="array" ref="AI63">IF(ISERROR(SUM(F63:I63)/B63),"",SUM(F63:I63)/B63)</f>
        <v>0</v>
      </c>
      <c r="AJ63" s="29">
        <f t="array" ref="AJ63">IF(ISERROR(SUM(J63:L63)/B63),"",SUM(J63:L63)/B63)</f>
        <v>0</v>
      </c>
      <c r="AK63" s="29">
        <f t="array" ref="AK63">IF(ISERROR(SUM(O63:V63)/B63),"",SUM(O63:V63)/B63)</f>
        <v>4.8661800486618006E-3</v>
      </c>
      <c r="AL63" s="29">
        <f t="array" ref="AL63">IF(ISERROR(SUM(AA63)/B63),"",SUM(AA63)/B63)</f>
        <v>0</v>
      </c>
      <c r="AM63" s="29">
        <f t="array" ref="AM63">IF(ISERROR(AB63/B63),"",AB63/B63)</f>
        <v>0</v>
      </c>
      <c r="AN63" s="31"/>
      <c r="AO63" s="31"/>
    </row>
    <row r="64" spans="1:41" ht="43.5" customHeight="1">
      <c r="A64" s="87" t="s">
        <v>51</v>
      </c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  <c r="AE64" s="88"/>
      <c r="AF64" s="88"/>
      <c r="AG64" s="88"/>
      <c r="AH64" s="88"/>
      <c r="AI64" s="88"/>
      <c r="AJ64" s="88"/>
      <c r="AK64" s="88"/>
      <c r="AL64" s="88"/>
      <c r="AM64" s="89"/>
      <c r="AN64" s="31"/>
      <c r="AO64" s="31"/>
    </row>
    <row r="65" spans="1:41" ht="43.5" customHeight="1">
      <c r="A65" s="90"/>
      <c r="B65" s="91"/>
      <c r="C65" s="91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  <c r="AC65" s="91"/>
      <c r="AD65" s="91"/>
      <c r="AE65" s="91"/>
      <c r="AF65" s="91"/>
      <c r="AG65" s="91"/>
      <c r="AH65" s="91"/>
      <c r="AI65" s="91"/>
      <c r="AJ65" s="91"/>
      <c r="AK65" s="91"/>
      <c r="AL65" s="91"/>
      <c r="AM65" s="92"/>
      <c r="AN65" s="31"/>
      <c r="AO65" s="31"/>
    </row>
    <row r="66" spans="1:41" ht="43.5" customHeight="1">
      <c r="A66" s="93"/>
      <c r="B66" s="94"/>
      <c r="C66" s="94"/>
      <c r="D66" s="94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  <c r="P66" s="94"/>
      <c r="Q66" s="94"/>
      <c r="R66" s="94"/>
      <c r="S66" s="94"/>
      <c r="T66" s="94"/>
      <c r="U66" s="94"/>
      <c r="V66" s="94"/>
      <c r="W66" s="94"/>
      <c r="X66" s="94"/>
      <c r="Y66" s="94"/>
      <c r="Z66" s="94"/>
      <c r="AA66" s="94"/>
      <c r="AB66" s="94"/>
      <c r="AC66" s="94"/>
      <c r="AD66" s="94"/>
      <c r="AE66" s="94"/>
      <c r="AF66" s="94"/>
      <c r="AG66" s="94"/>
      <c r="AH66" s="94"/>
      <c r="AI66" s="94"/>
      <c r="AJ66" s="94"/>
      <c r="AK66" s="94"/>
      <c r="AL66" s="94"/>
      <c r="AM66" s="95"/>
      <c r="AN66" s="31"/>
      <c r="AO66" s="31"/>
    </row>
    <row r="68" spans="1:41" ht="17.25">
      <c r="B68" s="32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4"/>
      <c r="N68" s="34"/>
      <c r="O68" s="34"/>
      <c r="P68" s="34"/>
      <c r="Q68" s="34"/>
      <c r="R68" s="34"/>
      <c r="S68" s="35"/>
      <c r="T68" s="35"/>
      <c r="U68" s="35"/>
      <c r="V68" s="35"/>
      <c r="AM68" s="32" t="s">
        <v>52</v>
      </c>
    </row>
    <row r="69" spans="1:41" ht="17.25">
      <c r="A69" s="32"/>
      <c r="B69" s="32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4"/>
      <c r="N69" s="34"/>
      <c r="O69" s="34"/>
      <c r="P69" s="34"/>
      <c r="Q69" s="34"/>
      <c r="R69" s="34"/>
      <c r="S69" s="35"/>
      <c r="T69" s="35"/>
      <c r="U69" s="35"/>
      <c r="V69" s="35"/>
    </row>
  </sheetData>
  <mergeCells count="29">
    <mergeCell ref="M4:V4"/>
    <mergeCell ref="W4:AA5"/>
    <mergeCell ref="AB4:AB6"/>
    <mergeCell ref="A2:AO2"/>
    <mergeCell ref="A3:A6"/>
    <mergeCell ref="B3:AC3"/>
    <mergeCell ref="AD3:AD6"/>
    <mergeCell ref="AE3:AE6"/>
    <mergeCell ref="AF3:AF6"/>
    <mergeCell ref="AG3:AM4"/>
    <mergeCell ref="AN3:AN6"/>
    <mergeCell ref="AO3:AO6"/>
    <mergeCell ref="B4:B6"/>
    <mergeCell ref="A64:AM66"/>
    <mergeCell ref="AH5:AH6"/>
    <mergeCell ref="AI5:AI6"/>
    <mergeCell ref="AJ5:AJ6"/>
    <mergeCell ref="AK5:AK6"/>
    <mergeCell ref="AL5:AL6"/>
    <mergeCell ref="AM5:AM6"/>
    <mergeCell ref="AC4:AC6"/>
    <mergeCell ref="F5:H5"/>
    <mergeCell ref="J5:L5"/>
    <mergeCell ref="M5:P5"/>
    <mergeCell ref="Q5:V5"/>
    <mergeCell ref="AG5:AG6"/>
    <mergeCell ref="C4:E5"/>
    <mergeCell ref="F4:I4"/>
    <mergeCell ref="J4:L4"/>
  </mergeCells>
  <phoneticPr fontId="24" type="noConversion"/>
  <pageMargins left="0.69930555555555596" right="0.69930555555555596" top="0.75" bottom="0.75" header="0.3" footer="0.3"/>
  <pageSetup paperSize="9" orientation="portrait" verticalDpi="0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O69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M55" sqref="M55"/>
    </sheetView>
  </sheetViews>
  <sheetFormatPr defaultColWidth="9" defaultRowHeight="13.5"/>
  <cols>
    <col min="1" max="1" width="7.25" style="4" customWidth="1"/>
    <col min="2" max="2" width="9.5" style="4" customWidth="1"/>
    <col min="3" max="3" width="9.75" style="4" customWidth="1"/>
    <col min="4" max="5" width="9.25" style="4" customWidth="1"/>
    <col min="6" max="11" width="8.625" style="4" customWidth="1"/>
    <col min="12" max="12" width="7.25" style="4" customWidth="1"/>
    <col min="13" max="26" width="7.25" style="5" customWidth="1"/>
    <col min="27" max="29" width="7.25" style="4" customWidth="1"/>
    <col min="30" max="30" width="9" style="4"/>
    <col min="31" max="31" width="9.625" style="4" customWidth="1"/>
    <col min="32" max="32" width="10.625" style="4" customWidth="1"/>
    <col min="33" max="33" width="9.625" style="4" customWidth="1"/>
    <col min="34" max="39" width="9" style="4"/>
    <col min="40" max="40" width="16.75" style="4" customWidth="1"/>
    <col min="41" max="41" width="17.75" style="4" customWidth="1"/>
    <col min="42" max="16384" width="9" style="4"/>
  </cols>
  <sheetData>
    <row r="1" spans="1:41" s="1" customFormat="1" ht="23.25" customHeight="1">
      <c r="A1" s="6"/>
      <c r="B1" s="7" t="s">
        <v>0</v>
      </c>
      <c r="C1" s="8"/>
      <c r="D1" s="9"/>
      <c r="E1" s="9"/>
      <c r="F1" s="10"/>
    </row>
    <row r="2" spans="1:41" ht="27" customHeight="1">
      <c r="A2" s="68" t="s">
        <v>1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</row>
    <row r="3" spans="1:41" s="2" customFormat="1" ht="17.25" customHeight="1">
      <c r="A3" s="69" t="s">
        <v>2</v>
      </c>
      <c r="B3" s="72" t="s">
        <v>3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4"/>
      <c r="AD3" s="75" t="s">
        <v>4</v>
      </c>
      <c r="AE3" s="78" t="s">
        <v>5</v>
      </c>
      <c r="AF3" s="78" t="s">
        <v>6</v>
      </c>
      <c r="AG3" s="81" t="s">
        <v>7</v>
      </c>
      <c r="AH3" s="81"/>
      <c r="AI3" s="81"/>
      <c r="AJ3" s="81"/>
      <c r="AK3" s="81"/>
      <c r="AL3" s="81"/>
      <c r="AM3" s="81"/>
      <c r="AN3" s="82" t="s">
        <v>8</v>
      </c>
      <c r="AO3" s="83" t="s">
        <v>9</v>
      </c>
    </row>
    <row r="4" spans="1:41" s="2" customFormat="1" ht="17.25" customHeight="1">
      <c r="A4" s="70"/>
      <c r="B4" s="84" t="s">
        <v>10</v>
      </c>
      <c r="C4" s="61" t="s">
        <v>11</v>
      </c>
      <c r="D4" s="62"/>
      <c r="E4" s="63"/>
      <c r="F4" s="104" t="s">
        <v>12</v>
      </c>
      <c r="G4" s="105"/>
      <c r="H4" s="105"/>
      <c r="I4" s="105"/>
      <c r="J4" s="106" t="s">
        <v>13</v>
      </c>
      <c r="K4" s="106"/>
      <c r="L4" s="106"/>
      <c r="M4" s="58" t="s">
        <v>14</v>
      </c>
      <c r="N4" s="59"/>
      <c r="O4" s="59"/>
      <c r="P4" s="59"/>
      <c r="Q4" s="59"/>
      <c r="R4" s="59"/>
      <c r="S4" s="59"/>
      <c r="T4" s="59"/>
      <c r="U4" s="59"/>
      <c r="V4" s="60"/>
      <c r="W4" s="61" t="s">
        <v>15</v>
      </c>
      <c r="X4" s="62"/>
      <c r="Y4" s="62"/>
      <c r="Z4" s="62"/>
      <c r="AA4" s="63"/>
      <c r="AB4" s="67" t="s">
        <v>16</v>
      </c>
      <c r="AC4" s="101" t="s">
        <v>7</v>
      </c>
      <c r="AD4" s="76"/>
      <c r="AE4" s="79"/>
      <c r="AF4" s="79"/>
      <c r="AG4" s="81"/>
      <c r="AH4" s="81"/>
      <c r="AI4" s="81"/>
      <c r="AJ4" s="81"/>
      <c r="AK4" s="81"/>
      <c r="AL4" s="81"/>
      <c r="AM4" s="81"/>
      <c r="AN4" s="82"/>
      <c r="AO4" s="83"/>
    </row>
    <row r="5" spans="1:41" s="2" customFormat="1" ht="18.75" customHeight="1">
      <c r="A5" s="70"/>
      <c r="B5" s="85"/>
      <c r="C5" s="64"/>
      <c r="D5" s="65"/>
      <c r="E5" s="66"/>
      <c r="F5" s="104" t="s">
        <v>17</v>
      </c>
      <c r="G5" s="105"/>
      <c r="H5" s="105"/>
      <c r="I5" s="43" t="s">
        <v>18</v>
      </c>
      <c r="J5" s="106" t="s">
        <v>19</v>
      </c>
      <c r="K5" s="106"/>
      <c r="L5" s="106"/>
      <c r="M5" s="58" t="s">
        <v>20</v>
      </c>
      <c r="N5" s="59"/>
      <c r="O5" s="59"/>
      <c r="P5" s="60"/>
      <c r="Q5" s="58" t="s">
        <v>21</v>
      </c>
      <c r="R5" s="59"/>
      <c r="S5" s="59"/>
      <c r="T5" s="59"/>
      <c r="U5" s="59"/>
      <c r="V5" s="60"/>
      <c r="W5" s="64"/>
      <c r="X5" s="65"/>
      <c r="Y5" s="65"/>
      <c r="Z5" s="65"/>
      <c r="AA5" s="66"/>
      <c r="AB5" s="67"/>
      <c r="AC5" s="102"/>
      <c r="AD5" s="76"/>
      <c r="AE5" s="79"/>
      <c r="AF5" s="79"/>
      <c r="AG5" s="100" t="s">
        <v>22</v>
      </c>
      <c r="AH5" s="96" t="s">
        <v>11</v>
      </c>
      <c r="AI5" s="97" t="s">
        <v>23</v>
      </c>
      <c r="AJ5" s="97" t="s">
        <v>24</v>
      </c>
      <c r="AK5" s="98" t="s">
        <v>21</v>
      </c>
      <c r="AL5" s="99" t="s">
        <v>15</v>
      </c>
      <c r="AM5" s="100" t="s">
        <v>16</v>
      </c>
      <c r="AN5" s="82"/>
      <c r="AO5" s="83"/>
    </row>
    <row r="6" spans="1:41" s="3" customFormat="1" ht="48" customHeight="1">
      <c r="A6" s="71"/>
      <c r="B6" s="86"/>
      <c r="C6" s="11" t="s">
        <v>25</v>
      </c>
      <c r="D6" s="11" t="s">
        <v>26</v>
      </c>
      <c r="E6" s="12" t="s">
        <v>27</v>
      </c>
      <c r="F6" s="13" t="s">
        <v>28</v>
      </c>
      <c r="G6" s="14" t="s">
        <v>29</v>
      </c>
      <c r="H6" s="15" t="s">
        <v>30</v>
      </c>
      <c r="I6" s="21" t="s">
        <v>31</v>
      </c>
      <c r="J6" s="22" t="s">
        <v>32</v>
      </c>
      <c r="K6" s="22" t="s">
        <v>33</v>
      </c>
      <c r="L6" s="22" t="s">
        <v>16</v>
      </c>
      <c r="M6" s="23" t="s">
        <v>34</v>
      </c>
      <c r="N6" s="24" t="s">
        <v>35</v>
      </c>
      <c r="O6" s="24" t="s">
        <v>36</v>
      </c>
      <c r="P6" s="24" t="s">
        <v>37</v>
      </c>
      <c r="Q6" s="25" t="s">
        <v>38</v>
      </c>
      <c r="R6" s="25" t="s">
        <v>39</v>
      </c>
      <c r="S6" s="25" t="s">
        <v>40</v>
      </c>
      <c r="T6" s="25" t="s">
        <v>41</v>
      </c>
      <c r="U6" s="25" t="s">
        <v>42</v>
      </c>
      <c r="V6" s="25" t="s">
        <v>16</v>
      </c>
      <c r="W6" s="24" t="s">
        <v>43</v>
      </c>
      <c r="X6" s="24" t="s">
        <v>44</v>
      </c>
      <c r="Y6" s="26" t="s">
        <v>45</v>
      </c>
      <c r="Z6" s="26" t="s">
        <v>46</v>
      </c>
      <c r="AA6" s="27" t="s">
        <v>47</v>
      </c>
      <c r="AB6" s="67"/>
      <c r="AC6" s="103"/>
      <c r="AD6" s="77"/>
      <c r="AE6" s="80"/>
      <c r="AF6" s="80"/>
      <c r="AG6" s="100"/>
      <c r="AH6" s="96"/>
      <c r="AI6" s="97"/>
      <c r="AJ6" s="97"/>
      <c r="AK6" s="98"/>
      <c r="AL6" s="99"/>
      <c r="AM6" s="100"/>
      <c r="AN6" s="82"/>
      <c r="AO6" s="83"/>
    </row>
    <row r="7" spans="1:41" s="3" customFormat="1" ht="20.25" hidden="1" customHeight="1">
      <c r="A7" s="36">
        <v>2501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28">
        <f>SUM(C7:D7,F7:L7,O7:V7,AA7:AB7)</f>
        <v>0</v>
      </c>
      <c r="AD7" s="36">
        <f t="shared" ref="AD7:AD33" si="0">B7+N7+M7-AC7</f>
        <v>0</v>
      </c>
      <c r="AE7" s="29" t="str">
        <f t="array" ref="AE7">IF(ISERROR(SUM(C7:D7)/B7),"",SUM(C7:D7)/B7)</f>
        <v/>
      </c>
      <c r="AF7" s="29" t="str">
        <f t="array" ref="AF7">IF(ISERROR(AD7/B7),"",AD7/B7)</f>
        <v/>
      </c>
      <c r="AG7" s="29" t="str">
        <f t="array" ref="AG7">IF(ISERROR(SUM(M7:N7,E7,W7:Z7)/B7),"",SUM(M7:N7,E7,W7:Z7)/B7)</f>
        <v/>
      </c>
      <c r="AH7" s="29" t="str">
        <f t="array" ref="AH7">IF(ISERROR(SUM(C7:D7)/B7),"",SUM(C7:D7)/B7)</f>
        <v/>
      </c>
      <c r="AI7" s="29" t="str">
        <f t="array" ref="AI7">IF(ISERROR(SUM(F7:I7)/B7),"",SUM(F7:I7)/B7)</f>
        <v/>
      </c>
      <c r="AJ7" s="29" t="str">
        <f t="array" ref="AJ7">IF(ISERROR(SUM(J7:L7)/B7),"",SUM(J7:L7)/B7)</f>
        <v/>
      </c>
      <c r="AK7" s="29" t="str">
        <f t="array" ref="AK7">IF(ISERROR(SUM(O7:V7)/B7),"",SUM(O7:V7)/B7)</f>
        <v/>
      </c>
      <c r="AL7" s="29" t="str">
        <f t="array" ref="AL7">IF(ISERROR(SUM(AA7)/B7),"",SUM(AA7)/B7)</f>
        <v/>
      </c>
      <c r="AM7" s="29" t="str">
        <f t="array" ref="AM7">IF(ISERROR(AB7/B7),"",AB7/B7)</f>
        <v/>
      </c>
      <c r="AN7" s="30"/>
      <c r="AO7" s="30"/>
    </row>
    <row r="8" spans="1:41" s="3" customFormat="1" ht="20.25" hidden="1" customHeight="1">
      <c r="A8" s="36">
        <v>2502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28">
        <f t="shared" ref="AC8:AC63" si="1">SUM(C8:D8,F8:L8,O8:V8,AA8:AB8)</f>
        <v>0</v>
      </c>
      <c r="AD8" s="36">
        <f t="shared" si="0"/>
        <v>0</v>
      </c>
      <c r="AE8" s="29" t="str">
        <f t="array" ref="AE8">IF(ISERROR(SUM(C8:D8)/B8),"",SUM(C8:D8)/B8)</f>
        <v/>
      </c>
      <c r="AF8" s="29" t="str">
        <f t="array" ref="AF8">IF(ISERROR(AD8/B8),"",AD8/B8)</f>
        <v/>
      </c>
      <c r="AG8" s="29" t="str">
        <f t="array" ref="AG8">IF(ISERROR(SUM(M8:N8,E8,W8:Z8)/B8),"",SUM(M8:N8,E8,W8:Z8)/B8)</f>
        <v/>
      </c>
      <c r="AH8" s="29" t="str">
        <f t="array" ref="AH8">IF(ISERROR(SUM(C8:D8)/B8),"",SUM(C8:D8)/B8)</f>
        <v/>
      </c>
      <c r="AI8" s="29" t="str">
        <f t="array" ref="AI8">IF(ISERROR(SUM(F8:I8)/B8),"",SUM(F8:I8)/B8)</f>
        <v/>
      </c>
      <c r="AJ8" s="29" t="str">
        <f t="array" ref="AJ8">IF(ISERROR(SUM(J8:L8)/B8),"",SUM(J8:L8)/B8)</f>
        <v/>
      </c>
      <c r="AK8" s="29" t="str">
        <f t="array" ref="AK8">IF(ISERROR(SUM(O8:V8)/B8),"",SUM(O8:V8)/B8)</f>
        <v/>
      </c>
      <c r="AL8" s="29" t="str">
        <f t="array" ref="AL8">IF(ISERROR(SUM(AA8)/B8),"",SUM(AA8)/B8)</f>
        <v/>
      </c>
      <c r="AM8" s="29" t="str">
        <f t="array" ref="AM8">IF(ISERROR(AB8/B8),"",AB8/B8)</f>
        <v/>
      </c>
      <c r="AN8" s="30"/>
      <c r="AO8" s="30"/>
    </row>
    <row r="9" spans="1:41" s="3" customFormat="1" ht="20.25" hidden="1" customHeight="1">
      <c r="A9" s="36">
        <v>2503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28">
        <f t="shared" si="1"/>
        <v>0</v>
      </c>
      <c r="AD9" s="36">
        <f t="shared" si="0"/>
        <v>0</v>
      </c>
      <c r="AE9" s="29" t="str">
        <f t="array" ref="AE9">IF(ISERROR(SUM(C9:D9)/B9),"",SUM(C9:D9)/B9)</f>
        <v/>
      </c>
      <c r="AF9" s="29" t="str">
        <f t="array" ref="AF9">IF(ISERROR(AD9/B9),"",AD9/B9)</f>
        <v/>
      </c>
      <c r="AG9" s="29" t="str">
        <f t="array" ref="AG9">IF(ISERROR(SUM(M9:N9,E9,W9:Z9)/B9),"",SUM(M9:N9,E9,W9:Z9)/B9)</f>
        <v/>
      </c>
      <c r="AH9" s="29" t="str">
        <f t="array" ref="AH9">IF(ISERROR(SUM(C9:D9)/B9),"",SUM(C9:D9)/B9)</f>
        <v/>
      </c>
      <c r="AI9" s="29" t="str">
        <f t="array" ref="AI9">IF(ISERROR(SUM(F9:I9)/B9),"",SUM(F9:I9)/B9)</f>
        <v/>
      </c>
      <c r="AJ9" s="29" t="str">
        <f t="array" ref="AJ9">IF(ISERROR(SUM(J9:L9)/B9),"",SUM(J9:L9)/B9)</f>
        <v/>
      </c>
      <c r="AK9" s="29" t="str">
        <f t="array" ref="AK9">IF(ISERROR(SUM(O9:V9)/B9),"",SUM(O9:V9)/B9)</f>
        <v/>
      </c>
      <c r="AL9" s="29" t="str">
        <f t="array" ref="AL9">IF(ISERROR(SUM(AA9)/B9),"",SUM(AA9)/B9)</f>
        <v/>
      </c>
      <c r="AM9" s="29" t="str">
        <f t="array" ref="AM9">IF(ISERROR(AB9/B9),"",AB9/B9)</f>
        <v/>
      </c>
      <c r="AN9" s="30"/>
      <c r="AO9" s="30"/>
    </row>
    <row r="10" spans="1:41" s="3" customFormat="1" ht="20.25" hidden="1" customHeight="1">
      <c r="A10" s="36">
        <v>2504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28">
        <f t="shared" si="1"/>
        <v>0</v>
      </c>
      <c r="AD10" s="36">
        <f t="shared" si="0"/>
        <v>0</v>
      </c>
      <c r="AE10" s="29" t="str">
        <f t="array" ref="AE10">IF(ISERROR(SUM(C10:D10)/B10),"",SUM(C10:D10)/B10)</f>
        <v/>
      </c>
      <c r="AF10" s="29" t="str">
        <f t="array" ref="AF10">IF(ISERROR(AD10/B10),"",AD10/B10)</f>
        <v/>
      </c>
      <c r="AG10" s="29" t="str">
        <f t="array" ref="AG10">IF(ISERROR(SUM(M10:N10,E10,W10:Z10)/B10),"",SUM(M10:N10,E10,W10:Z10)/B10)</f>
        <v/>
      </c>
      <c r="AH10" s="29" t="str">
        <f t="array" ref="AH10">IF(ISERROR(SUM(C10:D10)/B10),"",SUM(C10:D10)/B10)</f>
        <v/>
      </c>
      <c r="AI10" s="29" t="str">
        <f t="array" ref="AI10">IF(ISERROR(SUM(F10:I10)/B10),"",SUM(F10:I10)/B10)</f>
        <v/>
      </c>
      <c r="AJ10" s="29" t="str">
        <f t="array" ref="AJ10">IF(ISERROR(SUM(J10:L10)/B10),"",SUM(J10:L10)/B10)</f>
        <v/>
      </c>
      <c r="AK10" s="29" t="str">
        <f t="array" ref="AK10">IF(ISERROR(SUM(O10:V10)/B10),"",SUM(O10:V10)/B10)</f>
        <v/>
      </c>
      <c r="AL10" s="29" t="str">
        <f t="array" ref="AL10">IF(ISERROR(SUM(AA10)/B10),"",SUM(AA10)/B10)</f>
        <v/>
      </c>
      <c r="AM10" s="29" t="str">
        <f t="array" ref="AM10">IF(ISERROR(AB10/B10),"",AB10/B10)</f>
        <v/>
      </c>
      <c r="AN10" s="30"/>
      <c r="AO10" s="30"/>
    </row>
    <row r="11" spans="1:41" s="3" customFormat="1" ht="20.25" hidden="1" customHeight="1">
      <c r="A11" s="36">
        <v>2505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28">
        <f t="shared" si="1"/>
        <v>0</v>
      </c>
      <c r="AD11" s="36">
        <f t="shared" si="0"/>
        <v>0</v>
      </c>
      <c r="AE11" s="29" t="str">
        <f t="array" ref="AE11">IF(ISERROR(SUM(C11:D11)/B11),"",SUM(C11:D11)/B11)</f>
        <v/>
      </c>
      <c r="AF11" s="29" t="str">
        <f t="array" ref="AF11">IF(ISERROR(AD11/B11),"",AD11/B11)</f>
        <v/>
      </c>
      <c r="AG11" s="29" t="str">
        <f t="array" ref="AG11">IF(ISERROR(SUM(M11:N11,E11,W11:Z11)/B11),"",SUM(M11:N11,E11,W11:Z11)/B11)</f>
        <v/>
      </c>
      <c r="AH11" s="29" t="str">
        <f t="array" ref="AH11">IF(ISERROR(SUM(C11:D11)/B11),"",SUM(C11:D11)/B11)</f>
        <v/>
      </c>
      <c r="AI11" s="29" t="str">
        <f t="array" ref="AI11">IF(ISERROR(SUM(F11:I11)/B11),"",SUM(F11:I11)/B11)</f>
        <v/>
      </c>
      <c r="AJ11" s="29" t="str">
        <f t="array" ref="AJ11">IF(ISERROR(SUM(J11:L11)/B11),"",SUM(J11:L11)/B11)</f>
        <v/>
      </c>
      <c r="AK11" s="29" t="str">
        <f t="array" ref="AK11">IF(ISERROR(SUM(O11:V11)/B11),"",SUM(O11:V11)/B11)</f>
        <v/>
      </c>
      <c r="AL11" s="29" t="str">
        <f t="array" ref="AL11">IF(ISERROR(SUM(AA11)/B11),"",SUM(AA11)/B11)</f>
        <v/>
      </c>
      <c r="AM11" s="29" t="str">
        <f t="array" ref="AM11">IF(ISERROR(AB11/B11),"",AB11/B11)</f>
        <v/>
      </c>
      <c r="AN11" s="30"/>
      <c r="AO11" s="30"/>
    </row>
    <row r="12" spans="1:41" s="3" customFormat="1" ht="20.25" hidden="1" customHeight="1">
      <c r="A12" s="36">
        <v>2506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28">
        <f t="shared" si="1"/>
        <v>0</v>
      </c>
      <c r="AD12" s="36">
        <f t="shared" si="0"/>
        <v>0</v>
      </c>
      <c r="AE12" s="29" t="str">
        <f t="array" ref="AE12">IF(ISERROR(SUM(C12:D12)/B12),"",SUM(C12:D12)/B12)</f>
        <v/>
      </c>
      <c r="AF12" s="29" t="str">
        <f t="array" ref="AF12">IF(ISERROR(AD12/B12),"",AD12/B12)</f>
        <v/>
      </c>
      <c r="AG12" s="29" t="str">
        <f t="array" ref="AG12">IF(ISERROR(SUM(M12:N12,E12,W12:Z12)/B12),"",SUM(M12:N12,E12,W12:Z12)/B12)</f>
        <v/>
      </c>
      <c r="AH12" s="29" t="str">
        <f t="array" ref="AH12">IF(ISERROR(SUM(C12:D12)/B12),"",SUM(C12:D12)/B12)</f>
        <v/>
      </c>
      <c r="AI12" s="29" t="str">
        <f t="array" ref="AI12">IF(ISERROR(SUM(F12:I12)/B12),"",SUM(F12:I12)/B12)</f>
        <v/>
      </c>
      <c r="AJ12" s="29" t="str">
        <f t="array" ref="AJ12">IF(ISERROR(SUM(J12:L12)/B12),"",SUM(J12:L12)/B12)</f>
        <v/>
      </c>
      <c r="AK12" s="29" t="str">
        <f t="array" ref="AK12">IF(ISERROR(SUM(O12:V12)/B12),"",SUM(O12:V12)/B12)</f>
        <v/>
      </c>
      <c r="AL12" s="29" t="str">
        <f t="array" ref="AL12">IF(ISERROR(SUM(AA12)/B12),"",SUM(AA12)/B12)</f>
        <v/>
      </c>
      <c r="AM12" s="29" t="str">
        <f t="array" ref="AM12">IF(ISERROR(AB12/B12),"",AB12/B12)</f>
        <v/>
      </c>
      <c r="AN12" s="30"/>
      <c r="AO12" s="30"/>
    </row>
    <row r="13" spans="1:41" s="3" customFormat="1" ht="20.25" hidden="1" customHeight="1">
      <c r="A13" s="36">
        <v>2507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28">
        <f t="shared" si="1"/>
        <v>0</v>
      </c>
      <c r="AD13" s="36">
        <f t="shared" si="0"/>
        <v>0</v>
      </c>
      <c r="AE13" s="29" t="str">
        <f t="array" ref="AE13">IF(ISERROR(SUM(C13:D13)/B13),"",SUM(C13:D13)/B13)</f>
        <v/>
      </c>
      <c r="AF13" s="29" t="str">
        <f t="array" ref="AF13">IF(ISERROR(AD13/B13),"",AD13/B13)</f>
        <v/>
      </c>
      <c r="AG13" s="29" t="str">
        <f t="array" ref="AG13">IF(ISERROR(SUM(M13:N13,E13,W13:Z13)/B13),"",SUM(M13:N13,E13,W13:Z13)/B13)</f>
        <v/>
      </c>
      <c r="AH13" s="29" t="str">
        <f t="array" ref="AH13">IF(ISERROR(SUM(C13:D13)/B13),"",SUM(C13:D13)/B13)</f>
        <v/>
      </c>
      <c r="AI13" s="29" t="str">
        <f t="array" ref="AI13">IF(ISERROR(SUM(F13:I13)/B13),"",SUM(F13:I13)/B13)</f>
        <v/>
      </c>
      <c r="AJ13" s="29" t="str">
        <f t="array" ref="AJ13">IF(ISERROR(SUM(J13:L13)/B13),"",SUM(J13:L13)/B13)</f>
        <v/>
      </c>
      <c r="AK13" s="29" t="str">
        <f t="array" ref="AK13">IF(ISERROR(SUM(O13:V13)/B13),"",SUM(O13:V13)/B13)</f>
        <v/>
      </c>
      <c r="AL13" s="29" t="str">
        <f t="array" ref="AL13">IF(ISERROR(SUM(AA13)/B13),"",SUM(AA13)/B13)</f>
        <v/>
      </c>
      <c r="AM13" s="29" t="str">
        <f t="array" ref="AM13">IF(ISERROR(AB13/B13),"",AB13/B13)</f>
        <v/>
      </c>
      <c r="AN13" s="30"/>
      <c r="AO13" s="30"/>
    </row>
    <row r="14" spans="1:41" s="3" customFormat="1" ht="20.25" hidden="1" customHeight="1">
      <c r="A14" s="36">
        <v>2508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28">
        <f t="shared" si="1"/>
        <v>0</v>
      </c>
      <c r="AD14" s="36">
        <f t="shared" si="0"/>
        <v>0</v>
      </c>
      <c r="AE14" s="29" t="str">
        <f t="array" ref="AE14">IF(ISERROR(SUM(C14:D14)/B14),"",SUM(C14:D14)/B14)</f>
        <v/>
      </c>
      <c r="AF14" s="29" t="str">
        <f t="array" ref="AF14">IF(ISERROR(AD14/B14),"",AD14/B14)</f>
        <v/>
      </c>
      <c r="AG14" s="29" t="str">
        <f t="array" ref="AG14">IF(ISERROR(SUM(M14:N14,E14,W14:Z14)/B14),"",SUM(M14:N14,E14,W14:Z14)/B14)</f>
        <v/>
      </c>
      <c r="AH14" s="29" t="str">
        <f t="array" ref="AH14">IF(ISERROR(SUM(C14:D14)/B14),"",SUM(C14:D14)/B14)</f>
        <v/>
      </c>
      <c r="AI14" s="29" t="str">
        <f t="array" ref="AI14">IF(ISERROR(SUM(F14:I14)/B14),"",SUM(F14:I14)/B14)</f>
        <v/>
      </c>
      <c r="AJ14" s="29" t="str">
        <f t="array" ref="AJ14">IF(ISERROR(SUM(J14:L14)/B14),"",SUM(J14:L14)/B14)</f>
        <v/>
      </c>
      <c r="AK14" s="29" t="str">
        <f t="array" ref="AK14">IF(ISERROR(SUM(O14:V14)/B14),"",SUM(O14:V14)/B14)</f>
        <v/>
      </c>
      <c r="AL14" s="29" t="str">
        <f t="array" ref="AL14">IF(ISERROR(SUM(AA14)/B14),"",SUM(AA14)/B14)</f>
        <v/>
      </c>
      <c r="AM14" s="29" t="str">
        <f t="array" ref="AM14">IF(ISERROR(AB14/B14),"",AB14/B14)</f>
        <v/>
      </c>
      <c r="AN14" s="30"/>
      <c r="AO14" s="30"/>
    </row>
    <row r="15" spans="1:41" s="3" customFormat="1" ht="20.25" hidden="1" customHeight="1">
      <c r="A15" s="36">
        <v>2509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28">
        <f t="shared" si="1"/>
        <v>0</v>
      </c>
      <c r="AD15" s="36">
        <f t="shared" si="0"/>
        <v>0</v>
      </c>
      <c r="AE15" s="29" t="str">
        <f t="array" ref="AE15">IF(ISERROR(SUM(C15:D15)/B15),"",SUM(C15:D15)/B15)</f>
        <v/>
      </c>
      <c r="AF15" s="29" t="str">
        <f t="array" ref="AF15">IF(ISERROR(AD15/B15),"",AD15/B15)</f>
        <v/>
      </c>
      <c r="AG15" s="29" t="str">
        <f t="array" ref="AG15">IF(ISERROR(SUM(M15:N15,E15,W15:Z15)/B15),"",SUM(M15:N15,E15,W15:Z15)/B15)</f>
        <v/>
      </c>
      <c r="AH15" s="29" t="str">
        <f t="array" ref="AH15">IF(ISERROR(SUM(C15:D15)/B15),"",SUM(C15:D15)/B15)</f>
        <v/>
      </c>
      <c r="AI15" s="29" t="str">
        <f t="array" ref="AI15">IF(ISERROR(SUM(F15:I15)/B15),"",SUM(F15:I15)/B15)</f>
        <v/>
      </c>
      <c r="AJ15" s="29" t="str">
        <f t="array" ref="AJ15">IF(ISERROR(SUM(J15:L15)/B15),"",SUM(J15:L15)/B15)</f>
        <v/>
      </c>
      <c r="AK15" s="29" t="str">
        <f t="array" ref="AK15">IF(ISERROR(SUM(O15:V15)/B15),"",SUM(O15:V15)/B15)</f>
        <v/>
      </c>
      <c r="AL15" s="29" t="str">
        <f t="array" ref="AL15">IF(ISERROR(SUM(AA15)/B15),"",SUM(AA15)/B15)</f>
        <v/>
      </c>
      <c r="AM15" s="29" t="str">
        <f t="array" ref="AM15">IF(ISERROR(AB15/B15),"",AB15/B15)</f>
        <v/>
      </c>
      <c r="AN15" s="30"/>
      <c r="AO15" s="30"/>
    </row>
    <row r="16" spans="1:41" s="3" customFormat="1" ht="20.25" hidden="1" customHeight="1">
      <c r="A16" s="36">
        <v>2510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28">
        <f t="shared" si="1"/>
        <v>0</v>
      </c>
      <c r="AD16" s="36">
        <f t="shared" si="0"/>
        <v>0</v>
      </c>
      <c r="AE16" s="29" t="str">
        <f t="array" ref="AE16">IF(ISERROR(SUM(C16:D16)/B16),"",SUM(C16:D16)/B16)</f>
        <v/>
      </c>
      <c r="AF16" s="29" t="str">
        <f t="array" ref="AF16">IF(ISERROR(AD16/B16),"",AD16/B16)</f>
        <v/>
      </c>
      <c r="AG16" s="29" t="str">
        <f t="array" ref="AG16">IF(ISERROR(SUM(M16:N16,E16,W16:Z16)/B16),"",SUM(M16:N16,E16,W16:Z16)/B16)</f>
        <v/>
      </c>
      <c r="AH16" s="29" t="str">
        <f t="array" ref="AH16">IF(ISERROR(SUM(C16:D16)/B16),"",SUM(C16:D16)/B16)</f>
        <v/>
      </c>
      <c r="AI16" s="29" t="str">
        <f t="array" ref="AI16">IF(ISERROR(SUM(F16:I16)/B16),"",SUM(F16:I16)/B16)</f>
        <v/>
      </c>
      <c r="AJ16" s="29" t="str">
        <f t="array" ref="AJ16">IF(ISERROR(SUM(J16:L16)/B16),"",SUM(J16:L16)/B16)</f>
        <v/>
      </c>
      <c r="AK16" s="29" t="str">
        <f t="array" ref="AK16">IF(ISERROR(SUM(O16:V16)/B16),"",SUM(O16:V16)/B16)</f>
        <v/>
      </c>
      <c r="AL16" s="29" t="str">
        <f t="array" ref="AL16">IF(ISERROR(SUM(AA16)/B16),"",SUM(AA16)/B16)</f>
        <v/>
      </c>
      <c r="AM16" s="29" t="str">
        <f t="array" ref="AM16">IF(ISERROR(AB16/B16),"",AB16/B16)</f>
        <v/>
      </c>
      <c r="AN16" s="30"/>
      <c r="AO16" s="30"/>
    </row>
    <row r="17" spans="1:41" s="3" customFormat="1" ht="20.25" customHeight="1">
      <c r="A17" s="36">
        <v>3002</v>
      </c>
      <c r="B17" s="36">
        <f t="shared" ref="B17:B28" si="2">720-SUM(M17:N17,W17:Z17,E17)</f>
        <v>660</v>
      </c>
      <c r="C17" s="36">
        <v>0</v>
      </c>
      <c r="D17" s="36">
        <v>0</v>
      </c>
      <c r="E17" s="36">
        <v>0</v>
      </c>
      <c r="F17" s="36">
        <v>0</v>
      </c>
      <c r="G17" s="36">
        <v>0</v>
      </c>
      <c r="H17" s="36">
        <v>0</v>
      </c>
      <c r="I17" s="36">
        <v>0</v>
      </c>
      <c r="J17" s="36">
        <v>0</v>
      </c>
      <c r="K17" s="36">
        <v>0</v>
      </c>
      <c r="L17" s="36">
        <v>0</v>
      </c>
      <c r="M17" s="36">
        <v>30</v>
      </c>
      <c r="N17" s="36">
        <v>0</v>
      </c>
      <c r="O17" s="36">
        <v>10</v>
      </c>
      <c r="P17" s="36">
        <v>0</v>
      </c>
      <c r="Q17" s="36">
        <v>0</v>
      </c>
      <c r="R17" s="36">
        <v>0</v>
      </c>
      <c r="S17" s="36">
        <v>0</v>
      </c>
      <c r="T17" s="36">
        <v>0</v>
      </c>
      <c r="U17" s="36">
        <v>0</v>
      </c>
      <c r="V17" s="36">
        <v>0</v>
      </c>
      <c r="W17" s="36">
        <v>0</v>
      </c>
      <c r="X17" s="36">
        <v>30</v>
      </c>
      <c r="Y17" s="36">
        <v>0</v>
      </c>
      <c r="Z17" s="36">
        <v>0</v>
      </c>
      <c r="AA17" s="36">
        <v>0</v>
      </c>
      <c r="AB17" s="36">
        <v>0</v>
      </c>
      <c r="AC17" s="28">
        <f t="shared" si="1"/>
        <v>10</v>
      </c>
      <c r="AD17" s="36">
        <f t="shared" si="0"/>
        <v>680</v>
      </c>
      <c r="AE17" s="29">
        <f t="array" ref="AE17">IF(ISERROR(SUM(C17:D17)/B17),"",SUM(C17:D17)/B17)</f>
        <v>0</v>
      </c>
      <c r="AF17" s="29">
        <f t="array" ref="AF17">IF(ISERROR(AD17/B17),"",AD17/B17)</f>
        <v>1.0303030303030303</v>
      </c>
      <c r="AG17" s="29">
        <f t="array" ref="AG17">IF(ISERROR(SUM(M17:N17,E17,W17:Z17)/B17),"",SUM(M17:N17,E17,W17:Z17)/B17)</f>
        <v>9.0909090909090912E-2</v>
      </c>
      <c r="AH17" s="29">
        <f t="array" ref="AH17">IF(ISERROR(SUM(C17:D17)/B17),"",SUM(C17:D17)/B17)</f>
        <v>0</v>
      </c>
      <c r="AI17" s="29">
        <f t="array" ref="AI17">IF(ISERROR(SUM(F17:I17)/B17),"",SUM(F17:I17)/B17)</f>
        <v>0</v>
      </c>
      <c r="AJ17" s="29">
        <f t="array" ref="AJ17">IF(ISERROR(SUM(J17:L17)/B17),"",SUM(J17:L17)/B17)</f>
        <v>0</v>
      </c>
      <c r="AK17" s="29">
        <f t="array" ref="AK17">IF(ISERROR(SUM(O17:V17)/B17),"",SUM(O17:V17)/B17)</f>
        <v>1.5151515151515152E-2</v>
      </c>
      <c r="AL17" s="29">
        <f t="array" ref="AL17">IF(ISERROR(SUM(AA17)/B17),"",SUM(AA17)/B17)</f>
        <v>0</v>
      </c>
      <c r="AM17" s="29">
        <f t="array" ref="AM17">IF(ISERROR(AB17/B17),"",AB17/B17)</f>
        <v>0</v>
      </c>
      <c r="AN17" s="30"/>
      <c r="AO17" s="30"/>
    </row>
    <row r="18" spans="1:41" s="3" customFormat="1" ht="20.25" hidden="1" customHeight="1">
      <c r="A18" s="36">
        <v>3003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28">
        <f t="shared" si="1"/>
        <v>0</v>
      </c>
      <c r="AD18" s="36">
        <f t="shared" si="0"/>
        <v>0</v>
      </c>
      <c r="AE18" s="29" t="str">
        <f t="array" ref="AE18">IF(ISERROR(SUM(C18:D18)/B18),"",SUM(C18:D18)/B18)</f>
        <v/>
      </c>
      <c r="AF18" s="29" t="str">
        <f t="array" ref="AF18">IF(ISERROR(AD18/B18),"",AD18/B18)</f>
        <v/>
      </c>
      <c r="AG18" s="29" t="str">
        <f t="array" ref="AG18">IF(ISERROR(SUM(M18:N18,E18,W18:Z18)/B18),"",SUM(M18:N18,E18,W18:Z18)/B18)</f>
        <v/>
      </c>
      <c r="AH18" s="29" t="str">
        <f t="array" ref="AH18">IF(ISERROR(SUM(C18:D18)/B18),"",SUM(C18:D18)/B18)</f>
        <v/>
      </c>
      <c r="AI18" s="29" t="str">
        <f t="array" ref="AI18">IF(ISERROR(SUM(F18:I18)/B18),"",SUM(F18:I18)/B18)</f>
        <v/>
      </c>
      <c r="AJ18" s="29" t="str">
        <f t="array" ref="AJ18">IF(ISERROR(SUM(J18:L18)/B18),"",SUM(J18:L18)/B18)</f>
        <v/>
      </c>
      <c r="AK18" s="29" t="str">
        <f t="array" ref="AK18">IF(ISERROR(SUM(O18:V18)/B18),"",SUM(O18:V18)/B18)</f>
        <v/>
      </c>
      <c r="AL18" s="29" t="str">
        <f t="array" ref="AL18">IF(ISERROR(SUM(AA18)/B18),"",SUM(AA18)/B18)</f>
        <v/>
      </c>
      <c r="AM18" s="29" t="str">
        <f t="array" ref="AM18">IF(ISERROR(AB18/B18),"",AB18/B18)</f>
        <v/>
      </c>
      <c r="AN18" s="30"/>
      <c r="AO18" s="30"/>
    </row>
    <row r="19" spans="1:41" s="3" customFormat="1" ht="20.25" hidden="1" customHeight="1">
      <c r="A19" s="36">
        <v>3004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28">
        <f t="shared" si="1"/>
        <v>0</v>
      </c>
      <c r="AD19" s="36">
        <f t="shared" si="0"/>
        <v>0</v>
      </c>
      <c r="AE19" s="29" t="str">
        <f t="array" ref="AE19">IF(ISERROR(SUM(C19:D19)/B19),"",SUM(C19:D19)/B19)</f>
        <v/>
      </c>
      <c r="AF19" s="29" t="str">
        <f t="array" ref="AF19">IF(ISERROR(AD19/B19),"",AD19/B19)</f>
        <v/>
      </c>
      <c r="AG19" s="29" t="str">
        <f t="array" ref="AG19">IF(ISERROR(SUM(M19:N19,E19,W19:Z19)/B19),"",SUM(M19:N19,E19,W19:Z19)/B19)</f>
        <v/>
      </c>
      <c r="AH19" s="29" t="str">
        <f t="array" ref="AH19">IF(ISERROR(SUM(C19:D19)/B19),"",SUM(C19:D19)/B19)</f>
        <v/>
      </c>
      <c r="AI19" s="29" t="str">
        <f t="array" ref="AI19">IF(ISERROR(SUM(F19:I19)/B19),"",SUM(F19:I19)/B19)</f>
        <v/>
      </c>
      <c r="AJ19" s="29" t="str">
        <f t="array" ref="AJ19">IF(ISERROR(SUM(J19:L19)/B19),"",SUM(J19:L19)/B19)</f>
        <v/>
      </c>
      <c r="AK19" s="29" t="str">
        <f t="array" ref="AK19">IF(ISERROR(SUM(O19:V19)/B19),"",SUM(O19:V19)/B19)</f>
        <v/>
      </c>
      <c r="AL19" s="29" t="str">
        <f t="array" ref="AL19">IF(ISERROR(SUM(AA19)/B19),"",SUM(AA19)/B19)</f>
        <v/>
      </c>
      <c r="AM19" s="29" t="str">
        <f t="array" ref="AM19">IF(ISERROR(AB19/B19),"",AB19/B19)</f>
        <v/>
      </c>
      <c r="AN19" s="30"/>
      <c r="AO19" s="30"/>
    </row>
    <row r="20" spans="1:41" s="3" customFormat="1" ht="20.25" hidden="1" customHeight="1">
      <c r="A20" s="36">
        <v>3602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28">
        <f t="shared" si="1"/>
        <v>0</v>
      </c>
      <c r="AD20" s="36">
        <f t="shared" si="0"/>
        <v>0</v>
      </c>
      <c r="AE20" s="29" t="str">
        <f t="array" ref="AE20">IF(ISERROR(SUM(C20:D20)/B20),"",SUM(C20:D20)/B20)</f>
        <v/>
      </c>
      <c r="AF20" s="29" t="str">
        <f t="array" ref="AF20">IF(ISERROR(AD20/B20),"",AD20/B20)</f>
        <v/>
      </c>
      <c r="AG20" s="29" t="str">
        <f t="array" ref="AG20">IF(ISERROR(SUM(M20:N20,E20,W20:Z20)/B20),"",SUM(M20:N20,E20,W20:Z20)/B20)</f>
        <v/>
      </c>
      <c r="AH20" s="29" t="str">
        <f t="array" ref="AH20">IF(ISERROR(SUM(C20:D20)/B20),"",SUM(C20:D20)/B20)</f>
        <v/>
      </c>
      <c r="AI20" s="29" t="str">
        <f t="array" ref="AI20">IF(ISERROR(SUM(F20:I20)/B20),"",SUM(F20:I20)/B20)</f>
        <v/>
      </c>
      <c r="AJ20" s="29" t="str">
        <f t="array" ref="AJ20">IF(ISERROR(SUM(J20:L20)/B20),"",SUM(J20:L20)/B20)</f>
        <v/>
      </c>
      <c r="AK20" s="29" t="str">
        <f t="array" ref="AK20">IF(ISERROR(SUM(O20:V20)/B20),"",SUM(O20:V20)/B20)</f>
        <v/>
      </c>
      <c r="AL20" s="29" t="str">
        <f t="array" ref="AL20">IF(ISERROR(SUM(AA20)/B20),"",SUM(AA20)/B20)</f>
        <v/>
      </c>
      <c r="AM20" s="29" t="str">
        <f t="array" ref="AM20">IF(ISERROR(AB20/B20),"",AB20/B20)</f>
        <v/>
      </c>
      <c r="AN20" s="30"/>
      <c r="AO20" s="30"/>
    </row>
    <row r="21" spans="1:41" s="3" customFormat="1" ht="20.25" hidden="1" customHeight="1">
      <c r="A21" s="36">
        <v>4501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28">
        <f t="shared" si="1"/>
        <v>0</v>
      </c>
      <c r="AD21" s="36">
        <f t="shared" si="0"/>
        <v>0</v>
      </c>
      <c r="AE21" s="29" t="str">
        <f t="array" ref="AE21">IF(ISERROR(SUM(C21:D21)/B21),"",SUM(C21:D21)/B21)</f>
        <v/>
      </c>
      <c r="AF21" s="29" t="str">
        <f t="array" ref="AF21">IF(ISERROR(AD21/B21),"",AD21/B21)</f>
        <v/>
      </c>
      <c r="AG21" s="29" t="str">
        <f t="array" ref="AG21">IF(ISERROR(SUM(M21:N21,E21,W21:Z21)/B21),"",SUM(M21:N21,E21,W21:Z21)/B21)</f>
        <v/>
      </c>
      <c r="AH21" s="29" t="str">
        <f t="array" ref="AH21">IF(ISERROR(SUM(C21:D21)/B21),"",SUM(C21:D21)/B21)</f>
        <v/>
      </c>
      <c r="AI21" s="29" t="str">
        <f t="array" ref="AI21">IF(ISERROR(SUM(F21:I21)/B21),"",SUM(F21:I21)/B21)</f>
        <v/>
      </c>
      <c r="AJ21" s="29" t="str">
        <f t="array" ref="AJ21">IF(ISERROR(SUM(J21:L21)/B21),"",SUM(J21:L21)/B21)</f>
        <v/>
      </c>
      <c r="AK21" s="29" t="str">
        <f t="array" ref="AK21">IF(ISERROR(SUM(O21:V21)/B21),"",SUM(O21:V21)/B21)</f>
        <v/>
      </c>
      <c r="AL21" s="29" t="str">
        <f t="array" ref="AL21">IF(ISERROR(SUM(AA21)/B21),"",SUM(AA21)/B21)</f>
        <v/>
      </c>
      <c r="AM21" s="29" t="str">
        <f t="array" ref="AM21">IF(ISERROR(AB21/B21),"",AB21/B21)</f>
        <v/>
      </c>
      <c r="AN21" s="30"/>
      <c r="AO21" s="30"/>
    </row>
    <row r="22" spans="1:41" s="3" customFormat="1" ht="20.25" hidden="1" customHeight="1">
      <c r="A22" s="36">
        <v>4502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28">
        <f t="shared" si="1"/>
        <v>0</v>
      </c>
      <c r="AD22" s="36">
        <f t="shared" si="0"/>
        <v>0</v>
      </c>
      <c r="AE22" s="29" t="str">
        <f t="array" ref="AE22">IF(ISERROR(SUM(C22:D22)/B22),"",SUM(C22:D22)/B22)</f>
        <v/>
      </c>
      <c r="AF22" s="29" t="str">
        <f t="array" ref="AF22">IF(ISERROR(AD22/B22),"",AD22/B22)</f>
        <v/>
      </c>
      <c r="AG22" s="29" t="str">
        <f t="array" ref="AG22">IF(ISERROR(SUM(M22:N22,E22,W22:Z22)/B22),"",SUM(M22:N22,E22,W22:Z22)/B22)</f>
        <v/>
      </c>
      <c r="AH22" s="29" t="str">
        <f t="array" ref="AH22">IF(ISERROR(SUM(C22:D22)/B22),"",SUM(C22:D22)/B22)</f>
        <v/>
      </c>
      <c r="AI22" s="29" t="str">
        <f t="array" ref="AI22">IF(ISERROR(SUM(F22:I22)/B22),"",SUM(F22:I22)/B22)</f>
        <v/>
      </c>
      <c r="AJ22" s="29" t="str">
        <f t="array" ref="AJ22">IF(ISERROR(SUM(J22:L22)/B22),"",SUM(J22:L22)/B22)</f>
        <v/>
      </c>
      <c r="AK22" s="29" t="str">
        <f t="array" ref="AK22">IF(ISERROR(SUM(O22:V22)/B22),"",SUM(O22:V22)/B22)</f>
        <v/>
      </c>
      <c r="AL22" s="29" t="str">
        <f t="array" ref="AL22">IF(ISERROR(SUM(AA22)/B22),"",SUM(AA22)/B22)</f>
        <v/>
      </c>
      <c r="AM22" s="29" t="str">
        <f t="array" ref="AM22">IF(ISERROR(AB22/B22),"",AB22/B22)</f>
        <v/>
      </c>
      <c r="AN22" s="30"/>
      <c r="AO22" s="30"/>
    </row>
    <row r="23" spans="1:41" s="3" customFormat="1" ht="20.25" customHeight="1">
      <c r="A23" s="36">
        <v>4503</v>
      </c>
      <c r="B23" s="36">
        <f t="shared" si="2"/>
        <v>720</v>
      </c>
      <c r="C23" s="36">
        <v>0</v>
      </c>
      <c r="D23" s="36">
        <v>0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  <c r="Q23" s="36">
        <v>0</v>
      </c>
      <c r="R23" s="36">
        <v>0</v>
      </c>
      <c r="S23" s="36">
        <v>0</v>
      </c>
      <c r="T23" s="36">
        <v>0</v>
      </c>
      <c r="U23" s="36">
        <v>0</v>
      </c>
      <c r="V23" s="36">
        <v>0</v>
      </c>
      <c r="W23" s="36">
        <v>0</v>
      </c>
      <c r="X23" s="36">
        <v>0</v>
      </c>
      <c r="Y23" s="36">
        <v>0</v>
      </c>
      <c r="Z23" s="36">
        <v>0</v>
      </c>
      <c r="AA23" s="36">
        <v>0</v>
      </c>
      <c r="AB23" s="36">
        <v>0</v>
      </c>
      <c r="AC23" s="28">
        <f t="shared" si="1"/>
        <v>0</v>
      </c>
      <c r="AD23" s="36">
        <f t="shared" si="0"/>
        <v>720</v>
      </c>
      <c r="AE23" s="29">
        <f t="array" ref="AE23">IF(ISERROR(SUM(C23:D23)/B23),"",SUM(C23:D23)/B23)</f>
        <v>0</v>
      </c>
      <c r="AF23" s="29">
        <f t="array" ref="AF23">IF(ISERROR(AD23/B23),"",AD23/B23)</f>
        <v>1</v>
      </c>
      <c r="AG23" s="29">
        <f t="array" ref="AG23">IF(ISERROR(SUM(M23:N23,E23,W23:Z23)/B23),"",SUM(M23:N23,E23,W23:Z23)/B23)</f>
        <v>0</v>
      </c>
      <c r="AH23" s="29">
        <f t="array" ref="AH23">IF(ISERROR(SUM(C23:D23)/B23),"",SUM(C23:D23)/B23)</f>
        <v>0</v>
      </c>
      <c r="AI23" s="29">
        <f t="array" ref="AI23">IF(ISERROR(SUM(F23:I23)/B23),"",SUM(F23:I23)/B23)</f>
        <v>0</v>
      </c>
      <c r="AJ23" s="29">
        <f t="array" ref="AJ23">IF(ISERROR(SUM(J23:L23)/B23),"",SUM(J23:L23)/B23)</f>
        <v>0</v>
      </c>
      <c r="AK23" s="29">
        <f t="array" ref="AK23">IF(ISERROR(SUM(O23:V23)/B23),"",SUM(O23:V23)/B23)</f>
        <v>0</v>
      </c>
      <c r="AL23" s="29">
        <f t="array" ref="AL23">IF(ISERROR(SUM(AA23)/B23),"",SUM(AA23)/B23)</f>
        <v>0</v>
      </c>
      <c r="AM23" s="29">
        <f t="array" ref="AM23">IF(ISERROR(AB23/B23),"",AB23/B23)</f>
        <v>0</v>
      </c>
      <c r="AN23" s="30"/>
      <c r="AO23" s="30"/>
    </row>
    <row r="24" spans="1:41" s="3" customFormat="1" ht="20.25" customHeight="1">
      <c r="A24" s="36">
        <v>5001</v>
      </c>
      <c r="B24" s="36">
        <f t="shared" si="2"/>
        <v>480</v>
      </c>
      <c r="C24" s="36">
        <v>0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0</v>
      </c>
      <c r="X24" s="36">
        <v>0</v>
      </c>
      <c r="Y24" s="36">
        <v>240</v>
      </c>
      <c r="Z24" s="36">
        <v>0</v>
      </c>
      <c r="AA24" s="36">
        <v>0</v>
      </c>
      <c r="AB24" s="36">
        <v>0</v>
      </c>
      <c r="AC24" s="28">
        <f t="shared" si="1"/>
        <v>0</v>
      </c>
      <c r="AD24" s="36">
        <f t="shared" si="0"/>
        <v>480</v>
      </c>
      <c r="AE24" s="29">
        <f t="array" ref="AE24">IF(ISERROR(SUM(C24:D24)/B24),"",SUM(C24:D24)/B24)</f>
        <v>0</v>
      </c>
      <c r="AF24" s="29">
        <f t="array" ref="AF24">IF(ISERROR(AD24/B24),"",AD24/B24)</f>
        <v>1</v>
      </c>
      <c r="AG24" s="29">
        <f t="array" ref="AG24">IF(ISERROR(SUM(M24:N24,E24,W24:Z24)/B24),"",SUM(M24:N24,E24,W24:Z24)/B24)</f>
        <v>0.5</v>
      </c>
      <c r="AH24" s="29">
        <f t="array" ref="AH24">IF(ISERROR(SUM(C24:D24)/B24),"",SUM(C24:D24)/B24)</f>
        <v>0</v>
      </c>
      <c r="AI24" s="29">
        <f t="array" ref="AI24">IF(ISERROR(SUM(F24:I24)/B24),"",SUM(F24:I24)/B24)</f>
        <v>0</v>
      </c>
      <c r="AJ24" s="29">
        <f t="array" ref="AJ24">IF(ISERROR(SUM(J24:L24)/B24),"",SUM(J24:L24)/B24)</f>
        <v>0</v>
      </c>
      <c r="AK24" s="29">
        <f t="array" ref="AK24">IF(ISERROR(SUM(O24:V24)/B24),"",SUM(O24:V24)/B24)</f>
        <v>0</v>
      </c>
      <c r="AL24" s="29">
        <f t="array" ref="AL24">IF(ISERROR(SUM(AA24)/B24),"",SUM(AA24)/B24)</f>
        <v>0</v>
      </c>
      <c r="AM24" s="29">
        <f t="array" ref="AM24">IF(ISERROR(AB24/B24),"",AB24/B24)</f>
        <v>0</v>
      </c>
      <c r="AN24" s="30"/>
      <c r="AO24" s="30"/>
    </row>
    <row r="25" spans="1:41" s="3" customFormat="1" ht="20.25" customHeight="1">
      <c r="A25" s="36">
        <v>5002</v>
      </c>
      <c r="B25" s="36">
        <f t="shared" si="2"/>
        <v>300</v>
      </c>
      <c r="C25" s="36">
        <v>0</v>
      </c>
      <c r="D25" s="36">
        <v>0</v>
      </c>
      <c r="E25" s="36">
        <v>0</v>
      </c>
      <c r="F25" s="36">
        <v>0</v>
      </c>
      <c r="G25" s="36">
        <v>0</v>
      </c>
      <c r="H25" s="36">
        <v>0</v>
      </c>
      <c r="I25" s="36">
        <v>0</v>
      </c>
      <c r="J25" s="36">
        <v>0</v>
      </c>
      <c r="K25" s="36">
        <v>0</v>
      </c>
      <c r="L25" s="36">
        <v>0</v>
      </c>
      <c r="M25" s="36">
        <v>0</v>
      </c>
      <c r="N25" s="36">
        <v>0</v>
      </c>
      <c r="O25" s="36">
        <v>0</v>
      </c>
      <c r="P25" s="36">
        <v>0</v>
      </c>
      <c r="Q25" s="36">
        <v>0</v>
      </c>
      <c r="R25" s="36">
        <v>0</v>
      </c>
      <c r="S25" s="36">
        <v>0</v>
      </c>
      <c r="T25" s="36">
        <v>0</v>
      </c>
      <c r="U25" s="36">
        <v>0</v>
      </c>
      <c r="V25" s="36">
        <v>0</v>
      </c>
      <c r="W25" s="36">
        <v>0</v>
      </c>
      <c r="X25" s="36">
        <v>0</v>
      </c>
      <c r="Y25" s="36">
        <v>420</v>
      </c>
      <c r="Z25" s="36">
        <v>0</v>
      </c>
      <c r="AA25" s="36">
        <v>0</v>
      </c>
      <c r="AB25" s="36">
        <v>0</v>
      </c>
      <c r="AC25" s="28">
        <f t="shared" si="1"/>
        <v>0</v>
      </c>
      <c r="AD25" s="36">
        <f t="shared" si="0"/>
        <v>300</v>
      </c>
      <c r="AE25" s="29">
        <f t="array" ref="AE25">IF(ISERROR(SUM(C25:D25)/B25),"",SUM(C25:D25)/B25)</f>
        <v>0</v>
      </c>
      <c r="AF25" s="29">
        <f t="array" ref="AF25">IF(ISERROR(AD25/B25),"",AD25/B25)</f>
        <v>1</v>
      </c>
      <c r="AG25" s="29">
        <f t="array" ref="AG25">IF(ISERROR(SUM(M25:N25,E25,W25:Z25)/B25),"",SUM(M25:N25,E25,W25:Z25)/B25)</f>
        <v>1.4</v>
      </c>
      <c r="AH25" s="29">
        <f t="array" ref="AH25">IF(ISERROR(SUM(C25:D25)/B25),"",SUM(C25:D25)/B25)</f>
        <v>0</v>
      </c>
      <c r="AI25" s="29">
        <f t="array" ref="AI25">IF(ISERROR(SUM(F25:I25)/B25),"",SUM(F25:I25)/B25)</f>
        <v>0</v>
      </c>
      <c r="AJ25" s="29">
        <f t="array" ref="AJ25">IF(ISERROR(SUM(J25:L25)/B25),"",SUM(J25:L25)/B25)</f>
        <v>0</v>
      </c>
      <c r="AK25" s="29">
        <f t="array" ref="AK25">IF(ISERROR(SUM(O25:V25)/B25),"",SUM(O25:V25)/B25)</f>
        <v>0</v>
      </c>
      <c r="AL25" s="29">
        <f t="array" ref="AL25">IF(ISERROR(SUM(AA25)/B25),"",SUM(AA25)/B25)</f>
        <v>0</v>
      </c>
      <c r="AM25" s="29">
        <f t="array" ref="AM25">IF(ISERROR(AB25/B25),"",AB25/B25)</f>
        <v>0</v>
      </c>
      <c r="AN25" s="30"/>
      <c r="AO25" s="30"/>
    </row>
    <row r="26" spans="1:41" s="3" customFormat="1" ht="20.25" hidden="1" customHeight="1">
      <c r="A26" s="36">
        <v>5003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28">
        <f t="shared" si="1"/>
        <v>0</v>
      </c>
      <c r="AD26" s="36">
        <f t="shared" si="0"/>
        <v>0</v>
      </c>
      <c r="AE26" s="29" t="str">
        <f t="array" ref="AE26">IF(ISERROR(SUM(C26:D26)/B26),"",SUM(C26:D26)/B26)</f>
        <v/>
      </c>
      <c r="AF26" s="29" t="str">
        <f t="array" ref="AF26">IF(ISERROR(AD26/B26),"",AD26/B26)</f>
        <v/>
      </c>
      <c r="AG26" s="29" t="str">
        <f t="array" ref="AG26">IF(ISERROR(SUM(M26:N26,E26,W26:Z26)/B26),"",SUM(M26:N26,E26,W26:Z26)/B26)</f>
        <v/>
      </c>
      <c r="AH26" s="29" t="str">
        <f t="array" ref="AH26">IF(ISERROR(SUM(C26:D26)/B26),"",SUM(C26:D26)/B26)</f>
        <v/>
      </c>
      <c r="AI26" s="29" t="str">
        <f t="array" ref="AI26">IF(ISERROR(SUM(F26:I26)/B26),"",SUM(F26:I26)/B26)</f>
        <v/>
      </c>
      <c r="AJ26" s="29" t="str">
        <f t="array" ref="AJ26">IF(ISERROR(SUM(J26:L26)/B26),"",SUM(J26:L26)/B26)</f>
        <v/>
      </c>
      <c r="AK26" s="29" t="str">
        <f t="array" ref="AK26">IF(ISERROR(SUM(O26:V26)/B26),"",SUM(O26:V26)/B26)</f>
        <v/>
      </c>
      <c r="AL26" s="29" t="str">
        <f t="array" ref="AL26">IF(ISERROR(SUM(AA26)/B26),"",SUM(AA26)/B26)</f>
        <v/>
      </c>
      <c r="AM26" s="29" t="str">
        <f t="array" ref="AM26">IF(ISERROR(AB26/B26),"",AB26/B26)</f>
        <v/>
      </c>
      <c r="AN26" s="30"/>
      <c r="AO26" s="30"/>
    </row>
    <row r="27" spans="1:41" s="3" customFormat="1" ht="20.25" customHeight="1">
      <c r="A27" s="36">
        <v>6502</v>
      </c>
      <c r="B27" s="36">
        <f t="shared" si="2"/>
        <v>720</v>
      </c>
      <c r="C27" s="36">
        <v>0</v>
      </c>
      <c r="D27" s="36">
        <v>0</v>
      </c>
      <c r="E27" s="36">
        <v>0</v>
      </c>
      <c r="F27" s="36">
        <v>0</v>
      </c>
      <c r="G27" s="36">
        <v>0</v>
      </c>
      <c r="H27" s="36">
        <v>0</v>
      </c>
      <c r="I27" s="36">
        <v>0</v>
      </c>
      <c r="J27" s="36">
        <v>0</v>
      </c>
      <c r="K27" s="36">
        <v>0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  <c r="Q27" s="36">
        <v>0</v>
      </c>
      <c r="R27" s="36">
        <v>0</v>
      </c>
      <c r="S27" s="36">
        <v>0</v>
      </c>
      <c r="T27" s="36">
        <v>0</v>
      </c>
      <c r="U27" s="36">
        <v>0</v>
      </c>
      <c r="V27" s="36">
        <v>0</v>
      </c>
      <c r="W27" s="36">
        <v>0</v>
      </c>
      <c r="X27" s="36">
        <v>0</v>
      </c>
      <c r="Y27" s="36">
        <v>0</v>
      </c>
      <c r="Z27" s="36">
        <v>0</v>
      </c>
      <c r="AA27" s="36">
        <v>0</v>
      </c>
      <c r="AB27" s="36">
        <v>0</v>
      </c>
      <c r="AC27" s="28">
        <f t="shared" si="1"/>
        <v>0</v>
      </c>
      <c r="AD27" s="36">
        <f t="shared" si="0"/>
        <v>720</v>
      </c>
      <c r="AE27" s="29">
        <f t="array" ref="AE27">IF(ISERROR(SUM(C27:D27)/B27),"",SUM(C27:D27)/B27)</f>
        <v>0</v>
      </c>
      <c r="AF27" s="29">
        <f t="array" ref="AF27">IF(ISERROR(AD27/B27),"",AD27/B27)</f>
        <v>1</v>
      </c>
      <c r="AG27" s="29">
        <f t="array" ref="AG27">IF(ISERROR(SUM(M27:N27,E27,W27:Z27)/B27),"",SUM(M27:N27,E27,W27:Z27)/B27)</f>
        <v>0</v>
      </c>
      <c r="AH27" s="29">
        <f t="array" ref="AH27">IF(ISERROR(SUM(C27:D27)/B27),"",SUM(C27:D27)/B27)</f>
        <v>0</v>
      </c>
      <c r="AI27" s="29">
        <f t="array" ref="AI27">IF(ISERROR(SUM(F27:I27)/B27),"",SUM(F27:I27)/B27)</f>
        <v>0</v>
      </c>
      <c r="AJ27" s="29">
        <f t="array" ref="AJ27">IF(ISERROR(SUM(J27:L27)/B27),"",SUM(J27:L27)/B27)</f>
        <v>0</v>
      </c>
      <c r="AK27" s="29">
        <f t="array" ref="AK27">IF(ISERROR(SUM(O27:V27)/B27),"",SUM(O27:V27)/B27)</f>
        <v>0</v>
      </c>
      <c r="AL27" s="29">
        <f t="array" ref="AL27">IF(ISERROR(SUM(AA27)/B27),"",SUM(AA27)/B27)</f>
        <v>0</v>
      </c>
      <c r="AM27" s="29">
        <f t="array" ref="AM27">IF(ISERROR(AB27/B27),"",AB27/B27)</f>
        <v>0</v>
      </c>
      <c r="AN27" s="30"/>
      <c r="AO27" s="30"/>
    </row>
    <row r="28" spans="1:41" s="3" customFormat="1" ht="20.25" customHeight="1">
      <c r="A28" s="36">
        <v>6503</v>
      </c>
      <c r="B28" s="36">
        <f t="shared" si="2"/>
        <v>705</v>
      </c>
      <c r="C28" s="36">
        <v>0</v>
      </c>
      <c r="D28" s="36">
        <v>0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  <c r="Q28" s="36">
        <v>0</v>
      </c>
      <c r="R28" s="36">
        <v>0</v>
      </c>
      <c r="S28" s="36">
        <v>0</v>
      </c>
      <c r="T28" s="36">
        <v>0</v>
      </c>
      <c r="U28" s="36">
        <v>0</v>
      </c>
      <c r="V28" s="36">
        <v>0</v>
      </c>
      <c r="W28" s="36">
        <v>0</v>
      </c>
      <c r="X28" s="36">
        <v>15</v>
      </c>
      <c r="Y28" s="36">
        <v>0</v>
      </c>
      <c r="Z28" s="36">
        <v>0</v>
      </c>
      <c r="AA28" s="36">
        <v>0</v>
      </c>
      <c r="AB28" s="36">
        <v>0</v>
      </c>
      <c r="AC28" s="28">
        <f t="shared" si="1"/>
        <v>0</v>
      </c>
      <c r="AD28" s="36">
        <f t="shared" si="0"/>
        <v>705</v>
      </c>
      <c r="AE28" s="29">
        <f t="array" ref="AE28">IF(ISERROR(SUM(C28:D28)/B28),"",SUM(C28:D28)/B28)</f>
        <v>0</v>
      </c>
      <c r="AF28" s="29">
        <f t="array" ref="AF28">IF(ISERROR(AD28/B28),"",AD28/B28)</f>
        <v>1</v>
      </c>
      <c r="AG28" s="29">
        <f t="array" ref="AG28">IF(ISERROR(SUM(M28:N28,E28,W28:Z28)/B28),"",SUM(M28:N28,E28,W28:Z28)/B28)</f>
        <v>2.1276595744680851E-2</v>
      </c>
      <c r="AH28" s="29">
        <f t="array" ref="AH28">IF(ISERROR(SUM(C28:D28)/B28),"",SUM(C28:D28)/B28)</f>
        <v>0</v>
      </c>
      <c r="AI28" s="29">
        <f t="array" ref="AI28">IF(ISERROR(SUM(F28:I28)/B28),"",SUM(F28:I28)/B28)</f>
        <v>0</v>
      </c>
      <c r="AJ28" s="29">
        <f t="array" ref="AJ28">IF(ISERROR(SUM(J28:L28)/B28),"",SUM(J28:L28)/B28)</f>
        <v>0</v>
      </c>
      <c r="AK28" s="29">
        <f t="array" ref="AK28">IF(ISERROR(SUM(O28:V28)/B28),"",SUM(O28:V28)/B28)</f>
        <v>0</v>
      </c>
      <c r="AL28" s="29">
        <f t="array" ref="AL28">IF(ISERROR(SUM(AA28)/B28),"",SUM(AA28)/B28)</f>
        <v>0</v>
      </c>
      <c r="AM28" s="29">
        <f t="array" ref="AM28">IF(ISERROR(AB28/B28),"",AB28/B28)</f>
        <v>0</v>
      </c>
      <c r="AN28" s="30"/>
      <c r="AO28" s="30"/>
    </row>
    <row r="29" spans="1:41" s="3" customFormat="1" ht="20.25" hidden="1" customHeight="1">
      <c r="A29" s="36">
        <v>6504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28">
        <f t="shared" si="1"/>
        <v>0</v>
      </c>
      <c r="AD29" s="36">
        <f t="shared" si="0"/>
        <v>0</v>
      </c>
      <c r="AE29" s="29" t="str">
        <f t="array" ref="AE29">IF(ISERROR(SUM(C29:D29)/B29),"",SUM(C29:D29)/B29)</f>
        <v/>
      </c>
      <c r="AF29" s="29" t="str">
        <f t="array" ref="AF29">IF(ISERROR(AD29/B29),"",AD29/B29)</f>
        <v/>
      </c>
      <c r="AG29" s="29" t="str">
        <f t="array" ref="AG29">IF(ISERROR(SUM(M29:N29,E29,W29:Z29)/B29),"",SUM(M29:N29,E29,W29:Z29)/B29)</f>
        <v/>
      </c>
      <c r="AH29" s="29" t="str">
        <f t="array" ref="AH29">IF(ISERROR(SUM(C29:D29)/B29),"",SUM(C29:D29)/B29)</f>
        <v/>
      </c>
      <c r="AI29" s="29" t="str">
        <f t="array" ref="AI29">IF(ISERROR(SUM(F29:I29)/B29),"",SUM(F29:I29)/B29)</f>
        <v/>
      </c>
      <c r="AJ29" s="29" t="str">
        <f t="array" ref="AJ29">IF(ISERROR(SUM(J29:L29)/B29),"",SUM(J29:L29)/B29)</f>
        <v/>
      </c>
      <c r="AK29" s="29" t="str">
        <f t="array" ref="AK29">IF(ISERROR(SUM(O29:V29)/B29),"",SUM(O29:V29)/B29)</f>
        <v/>
      </c>
      <c r="AL29" s="29" t="str">
        <f t="array" ref="AL29">IF(ISERROR(SUM(AA29)/B29),"",SUM(AA29)/B29)</f>
        <v/>
      </c>
      <c r="AM29" s="29" t="str">
        <f t="array" ref="AM29">IF(ISERROR(AB29/B29),"",AB29/B29)</f>
        <v/>
      </c>
      <c r="AN29" s="30"/>
      <c r="AO29" s="30"/>
    </row>
    <row r="30" spans="1:41" s="3" customFormat="1" ht="20.25" hidden="1" customHeight="1">
      <c r="A30" s="36">
        <v>18501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28">
        <f t="shared" si="1"/>
        <v>0</v>
      </c>
      <c r="AD30" s="36">
        <f t="shared" si="0"/>
        <v>0</v>
      </c>
      <c r="AE30" s="29" t="str">
        <f t="array" ref="AE30">IF(ISERROR(SUM(C30:D30)/B30),"",SUM(C30:D30)/B30)</f>
        <v/>
      </c>
      <c r="AF30" s="29" t="str">
        <f t="array" ref="AF30">IF(ISERROR(AD30/B30),"",AD30/B30)</f>
        <v/>
      </c>
      <c r="AG30" s="29" t="str">
        <f t="array" ref="AG30">IF(ISERROR(SUM(M30:N30,E30,W30:Z30)/B30),"",SUM(M30:N30,E30,W30:Z30)/B30)</f>
        <v/>
      </c>
      <c r="AH30" s="29" t="str">
        <f t="array" ref="AH30">IF(ISERROR(SUM(C30:D30)/B30),"",SUM(C30:D30)/B30)</f>
        <v/>
      </c>
      <c r="AI30" s="29" t="str">
        <f t="array" ref="AI30">IF(ISERROR(SUM(F30:I30)/B30),"",SUM(F30:I30)/B30)</f>
        <v/>
      </c>
      <c r="AJ30" s="29" t="str">
        <f t="array" ref="AJ30">IF(ISERROR(SUM(J30:L30)/B30),"",SUM(J30:L30)/B30)</f>
        <v/>
      </c>
      <c r="AK30" s="29" t="str">
        <f t="array" ref="AK30">IF(ISERROR(SUM(O30:V30)/B30),"",SUM(O30:V30)/B30)</f>
        <v/>
      </c>
      <c r="AL30" s="29" t="str">
        <f t="array" ref="AL30">IF(ISERROR(SUM(AA30)/B30),"",SUM(AA30)/B30)</f>
        <v/>
      </c>
      <c r="AM30" s="29" t="str">
        <f t="array" ref="AM30">IF(ISERROR(AB30/B30),"",AB30/B30)</f>
        <v/>
      </c>
      <c r="AN30" s="30"/>
      <c r="AO30" s="30"/>
    </row>
    <row r="31" spans="1:41" s="3" customFormat="1" ht="20.25" hidden="1" customHeight="1">
      <c r="A31" s="36">
        <v>18502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28">
        <f t="shared" si="1"/>
        <v>0</v>
      </c>
      <c r="AD31" s="36">
        <f t="shared" si="0"/>
        <v>0</v>
      </c>
      <c r="AE31" s="29" t="str">
        <f t="array" ref="AE31">IF(ISERROR(SUM(C31:D31)/B31),"",SUM(C31:D31)/B31)</f>
        <v/>
      </c>
      <c r="AF31" s="29" t="str">
        <f t="array" ref="AF31">IF(ISERROR(AD31/B31),"",AD31/B31)</f>
        <v/>
      </c>
      <c r="AG31" s="29" t="str">
        <f t="array" ref="AG31">IF(ISERROR(SUM(M31:N31,E31,W31:Z31)/B31),"",SUM(M31:N31,E31,W31:Z31)/B31)</f>
        <v/>
      </c>
      <c r="AH31" s="29" t="str">
        <f t="array" ref="AH31">IF(ISERROR(SUM(C31:D31)/B31),"",SUM(C31:D31)/B31)</f>
        <v/>
      </c>
      <c r="AI31" s="29" t="str">
        <f t="array" ref="AI31">IF(ISERROR(SUM(F31:I31)/B31),"",SUM(F31:I31)/B31)</f>
        <v/>
      </c>
      <c r="AJ31" s="29" t="str">
        <f t="array" ref="AJ31">IF(ISERROR(SUM(J31:L31)/B31),"",SUM(J31:L31)/B31)</f>
        <v/>
      </c>
      <c r="AK31" s="29" t="str">
        <f t="array" ref="AK31">IF(ISERROR(SUM(O31:V31)/B31),"",SUM(O31:V31)/B31)</f>
        <v/>
      </c>
      <c r="AL31" s="29" t="str">
        <f t="array" ref="AL31">IF(ISERROR(SUM(AA31)/B31),"",SUM(AA31)/B31)</f>
        <v/>
      </c>
      <c r="AM31" s="29" t="str">
        <f t="array" ref="AM31">IF(ISERROR(AB31/B31),"",AB31/B31)</f>
        <v/>
      </c>
      <c r="AN31" s="30"/>
      <c r="AO31" s="30"/>
    </row>
    <row r="32" spans="1:41" s="3" customFormat="1" ht="20.25" hidden="1" customHeight="1">
      <c r="A32" s="36">
        <v>13001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28">
        <f t="shared" si="1"/>
        <v>0</v>
      </c>
      <c r="AD32" s="36">
        <f t="shared" si="0"/>
        <v>0</v>
      </c>
      <c r="AE32" s="29" t="str">
        <f t="array" ref="AE32">IF(ISERROR(SUM(C32:D32)/B32),"",SUM(C32:D32)/B32)</f>
        <v/>
      </c>
      <c r="AF32" s="29" t="str">
        <f t="array" ref="AF32">IF(ISERROR(AD32/B32),"",AD32/B32)</f>
        <v/>
      </c>
      <c r="AG32" s="29" t="str">
        <f t="array" ref="AG32">IF(ISERROR(SUM(M32:N32,E32,W32:Z32)/B32),"",SUM(M32:N32,E32,W32:Z32)/B32)</f>
        <v/>
      </c>
      <c r="AH32" s="29" t="str">
        <f t="array" ref="AH32">IF(ISERROR(SUM(C32:D32)/B32),"",SUM(C32:D32)/B32)</f>
        <v/>
      </c>
      <c r="AI32" s="29" t="str">
        <f t="array" ref="AI32">IF(ISERROR(SUM(F32:I32)/B32),"",SUM(F32:I32)/B32)</f>
        <v/>
      </c>
      <c r="AJ32" s="29" t="str">
        <f t="array" ref="AJ32">IF(ISERROR(SUM(J32:L32)/B32),"",SUM(J32:L32)/B32)</f>
        <v/>
      </c>
      <c r="AK32" s="29" t="str">
        <f t="array" ref="AK32">IF(ISERROR(SUM(O32:V32)/B32),"",SUM(O32:V32)/B32)</f>
        <v/>
      </c>
      <c r="AL32" s="29" t="str">
        <f t="array" ref="AL32">IF(ISERROR(SUM(AA32)/B32),"",SUM(AA32)/B32)</f>
        <v/>
      </c>
      <c r="AM32" s="29" t="str">
        <f t="array" ref="AM32">IF(ISERROR(AB32/B32),"",AB32/B32)</f>
        <v/>
      </c>
      <c r="AN32" s="30"/>
      <c r="AO32" s="30"/>
    </row>
    <row r="33" spans="1:41" s="3" customFormat="1" ht="20.25" hidden="1" customHeight="1">
      <c r="A33" s="36">
        <v>13002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28">
        <f t="shared" si="1"/>
        <v>0</v>
      </c>
      <c r="AD33" s="36">
        <f t="shared" si="0"/>
        <v>0</v>
      </c>
      <c r="AE33" s="29" t="str">
        <f t="array" ref="AE33">IF(ISERROR(SUM(C33:D33)/B33),"",SUM(C33:D33)/B33)</f>
        <v/>
      </c>
      <c r="AF33" s="29" t="str">
        <f t="array" ref="AF33">IF(ISERROR(AD33/B33),"",AD33/B33)</f>
        <v/>
      </c>
      <c r="AG33" s="29" t="str">
        <f t="array" ref="AG33">IF(ISERROR(SUM(M33:N33,E33,W33:Z33)/B33),"",SUM(M33:N33,E33,W33:Z33)/B33)</f>
        <v/>
      </c>
      <c r="AH33" s="29" t="str">
        <f t="array" ref="AH33">IF(ISERROR(SUM(C33:D33)/B33),"",SUM(C33:D33)/B33)</f>
        <v/>
      </c>
      <c r="AI33" s="29" t="str">
        <f t="array" ref="AI33">IF(ISERROR(SUM(F33:I33)/B33),"",SUM(F33:I33)/B33)</f>
        <v/>
      </c>
      <c r="AJ33" s="29" t="str">
        <f t="array" ref="AJ33">IF(ISERROR(SUM(J33:L33)/B33),"",SUM(J33:L33)/B33)</f>
        <v/>
      </c>
      <c r="AK33" s="29" t="str">
        <f t="array" ref="AK33">IF(ISERROR(SUM(O33:V33)/B33),"",SUM(O33:V33)/B33)</f>
        <v/>
      </c>
      <c r="AL33" s="29" t="str">
        <f t="array" ref="AL33">IF(ISERROR(SUM(AA33)/B33),"",SUM(AA33)/B33)</f>
        <v/>
      </c>
      <c r="AM33" s="29" t="str">
        <f t="array" ref="AM33">IF(ISERROR(AB33/B33),"",AB33/B33)</f>
        <v/>
      </c>
      <c r="AN33" s="30"/>
      <c r="AO33" s="30"/>
    </row>
    <row r="34" spans="1:41" ht="15.75">
      <c r="A34" s="16" t="s">
        <v>48</v>
      </c>
      <c r="B34" s="17">
        <f>SUM(B7:B33)</f>
        <v>3585</v>
      </c>
      <c r="C34" s="17">
        <f t="shared" ref="C34:AB34" si="3">SUM(C7:C33)</f>
        <v>0</v>
      </c>
      <c r="D34" s="17">
        <f t="shared" si="3"/>
        <v>0</v>
      </c>
      <c r="E34" s="17">
        <f t="shared" si="3"/>
        <v>0</v>
      </c>
      <c r="F34" s="17">
        <f t="shared" si="3"/>
        <v>0</v>
      </c>
      <c r="G34" s="17">
        <f t="shared" si="3"/>
        <v>0</v>
      </c>
      <c r="H34" s="17">
        <f t="shared" si="3"/>
        <v>0</v>
      </c>
      <c r="I34" s="17">
        <f t="shared" si="3"/>
        <v>0</v>
      </c>
      <c r="J34" s="17">
        <f t="shared" si="3"/>
        <v>0</v>
      </c>
      <c r="K34" s="17">
        <f t="shared" si="3"/>
        <v>0</v>
      </c>
      <c r="L34" s="17">
        <f t="shared" si="3"/>
        <v>0</v>
      </c>
      <c r="M34" s="17">
        <f t="shared" si="3"/>
        <v>30</v>
      </c>
      <c r="N34" s="17">
        <f t="shared" si="3"/>
        <v>0</v>
      </c>
      <c r="O34" s="17">
        <f t="shared" si="3"/>
        <v>10</v>
      </c>
      <c r="P34" s="17">
        <f t="shared" si="3"/>
        <v>0</v>
      </c>
      <c r="Q34" s="17">
        <f t="shared" si="3"/>
        <v>0</v>
      </c>
      <c r="R34" s="17">
        <f t="shared" si="3"/>
        <v>0</v>
      </c>
      <c r="S34" s="17">
        <f t="shared" si="3"/>
        <v>0</v>
      </c>
      <c r="T34" s="17">
        <f t="shared" si="3"/>
        <v>0</v>
      </c>
      <c r="U34" s="17">
        <f t="shared" si="3"/>
        <v>0</v>
      </c>
      <c r="V34" s="17">
        <f t="shared" si="3"/>
        <v>0</v>
      </c>
      <c r="W34" s="17">
        <f t="shared" si="3"/>
        <v>0</v>
      </c>
      <c r="X34" s="17">
        <f t="shared" si="3"/>
        <v>45</v>
      </c>
      <c r="Y34" s="17">
        <f t="shared" si="3"/>
        <v>660</v>
      </c>
      <c r="Z34" s="17">
        <f t="shared" si="3"/>
        <v>0</v>
      </c>
      <c r="AA34" s="17">
        <f t="shared" si="3"/>
        <v>0</v>
      </c>
      <c r="AB34" s="17">
        <f t="shared" si="3"/>
        <v>0</v>
      </c>
      <c r="AC34" s="28">
        <f t="shared" si="1"/>
        <v>10</v>
      </c>
      <c r="AD34" s="17">
        <f>SUM(AD7:AD33)</f>
        <v>3605</v>
      </c>
      <c r="AE34" s="29">
        <f t="array" ref="AE34">IF(ISERROR(SUM(C34:D34)/B34),"",SUM(C34:D34)/B34)</f>
        <v>0</v>
      </c>
      <c r="AF34" s="29">
        <f t="array" ref="AF34">IF(ISERROR(AD34/B34),"",AD34/B34)</f>
        <v>1.0055788005578801</v>
      </c>
      <c r="AG34" s="29">
        <f t="array" ref="AG34">IF(ISERROR(SUM(M34:N34,E34,W34:Z34)/B34),"",SUM(M34:N34,E34,W34:Z34)/B34)</f>
        <v>0.20502092050209206</v>
      </c>
      <c r="AH34" s="29">
        <f t="array" ref="AH34">IF(ISERROR(SUM(C34:D34)/B34),"",SUM(C34:D34)/B34)</f>
        <v>0</v>
      </c>
      <c r="AI34" s="29">
        <f t="array" ref="AI34">IF(ISERROR(SUM(F34:I34)/B34),"",SUM(F34:I34)/B34)</f>
        <v>0</v>
      </c>
      <c r="AJ34" s="29">
        <f t="array" ref="AJ34">IF(ISERROR(SUM(J34:L34)/B34),"",SUM(J34:L34)/B34)</f>
        <v>0</v>
      </c>
      <c r="AK34" s="29">
        <f t="array" ref="AK34">IF(ISERROR(SUM(O34:V34)/B34),"",SUM(O34:V34)/B34)</f>
        <v>2.7894002789400278E-3</v>
      </c>
      <c r="AL34" s="29">
        <f t="array" ref="AL34">IF(ISERROR(SUM(AA34)/B34),"",SUM(AA34)/B34)</f>
        <v>0</v>
      </c>
      <c r="AM34" s="29">
        <f t="array" ref="AM34">IF(ISERROR(AB34/B34),"",AB34/B34)</f>
        <v>0</v>
      </c>
      <c r="AN34" s="31"/>
      <c r="AO34" s="31"/>
    </row>
    <row r="35" spans="1:41" s="3" customFormat="1" ht="19.5" hidden="1" customHeight="1">
      <c r="A35" s="36">
        <v>2501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28">
        <f t="shared" si="1"/>
        <v>0</v>
      </c>
      <c r="AD35" s="36">
        <f t="shared" ref="AD35:AD61" si="4">B35+N35+M35-AC35</f>
        <v>0</v>
      </c>
      <c r="AE35" s="29" t="str">
        <f t="array" ref="AE35">IF(ISERROR(SUM(C35:D35)/B35),"",SUM(C35:D35)/B35)</f>
        <v/>
      </c>
      <c r="AF35" s="29" t="str">
        <f t="array" ref="AF35">IF(ISERROR(AD35/B35),"",AD35/B35)</f>
        <v/>
      </c>
      <c r="AG35" s="29" t="str">
        <f t="array" ref="AG35">IF(ISERROR(SUM(M35:N35,E35,W35:Z35)/B35),"",SUM(M35:N35,E35,W35:Z35)/B35)</f>
        <v/>
      </c>
      <c r="AH35" s="29" t="str">
        <f t="array" ref="AH35">IF(ISERROR(SUM(C35:D35)/B35),"",SUM(C35:D35)/B35)</f>
        <v/>
      </c>
      <c r="AI35" s="29" t="str">
        <f t="array" ref="AI35">IF(ISERROR(SUM(F35:I35)/B35),"",SUM(F35:I35)/B35)</f>
        <v/>
      </c>
      <c r="AJ35" s="29" t="str">
        <f t="array" ref="AJ35">IF(ISERROR(SUM(J35:L35)/B35),"",SUM(J35:L35)/B35)</f>
        <v/>
      </c>
      <c r="AK35" s="29" t="str">
        <f t="array" ref="AK35">IF(ISERROR(SUM(O35:V35)/B35),"",SUM(O35:V35)/B35)</f>
        <v/>
      </c>
      <c r="AL35" s="29" t="str">
        <f t="array" ref="AL35">IF(ISERROR(SUM(AA35)/B35),"",SUM(AA35)/B35)</f>
        <v/>
      </c>
      <c r="AM35" s="29" t="str">
        <f t="array" ref="AM35">IF(ISERROR(AB35/B35),"",AB35/B35)</f>
        <v/>
      </c>
      <c r="AN35" s="30"/>
      <c r="AO35" s="30"/>
    </row>
    <row r="36" spans="1:41" s="3" customFormat="1" ht="19.5" hidden="1" customHeight="1">
      <c r="A36" s="36">
        <v>2502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28">
        <f t="shared" si="1"/>
        <v>0</v>
      </c>
      <c r="AD36" s="36">
        <f t="shared" si="4"/>
        <v>0</v>
      </c>
      <c r="AE36" s="29" t="str">
        <f t="array" ref="AE36">IF(ISERROR(SUM(C36:D36)/B36),"",SUM(C36:D36)/B36)</f>
        <v/>
      </c>
      <c r="AF36" s="29" t="str">
        <f t="array" ref="AF36">IF(ISERROR(AD36/B36),"",AD36/B36)</f>
        <v/>
      </c>
      <c r="AG36" s="29" t="str">
        <f t="array" ref="AG36">IF(ISERROR(SUM(M36:N36,E36,W36:Z36)/B36),"",SUM(M36:N36,E36,W36:Z36)/B36)</f>
        <v/>
      </c>
      <c r="AH36" s="29" t="str">
        <f t="array" ref="AH36">IF(ISERROR(SUM(C36:D36)/B36),"",SUM(C36:D36)/B36)</f>
        <v/>
      </c>
      <c r="AI36" s="29" t="str">
        <f t="array" ref="AI36">IF(ISERROR(SUM(F36:I36)/B36),"",SUM(F36:I36)/B36)</f>
        <v/>
      </c>
      <c r="AJ36" s="29" t="str">
        <f t="array" ref="AJ36">IF(ISERROR(SUM(J36:L36)/B36),"",SUM(J36:L36)/B36)</f>
        <v/>
      </c>
      <c r="AK36" s="29" t="str">
        <f t="array" ref="AK36">IF(ISERROR(SUM(O36:V36)/B36),"",SUM(O36:V36)/B36)</f>
        <v/>
      </c>
      <c r="AL36" s="29" t="str">
        <f t="array" ref="AL36">IF(ISERROR(SUM(AA36)/B36),"",SUM(AA36)/B36)</f>
        <v/>
      </c>
      <c r="AM36" s="29" t="str">
        <f t="array" ref="AM36">IF(ISERROR(AB36/B36),"",AB36/B36)</f>
        <v/>
      </c>
      <c r="AN36" s="30"/>
      <c r="AO36" s="30"/>
    </row>
    <row r="37" spans="1:41" s="3" customFormat="1" ht="19.5" hidden="1" customHeight="1">
      <c r="A37" s="36">
        <v>2503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28">
        <f t="shared" si="1"/>
        <v>0</v>
      </c>
      <c r="AD37" s="36">
        <f t="shared" si="4"/>
        <v>0</v>
      </c>
      <c r="AE37" s="29" t="str">
        <f t="array" ref="AE37">IF(ISERROR(SUM(C37:D37)/B37),"",SUM(C37:D37)/B37)</f>
        <v/>
      </c>
      <c r="AF37" s="29" t="str">
        <f t="array" ref="AF37">IF(ISERROR(AD37/B37),"",AD37/B37)</f>
        <v/>
      </c>
      <c r="AG37" s="29" t="str">
        <f t="array" ref="AG37">IF(ISERROR(SUM(M37:N37,E37,W37:Z37)/B37),"",SUM(M37:N37,E37,W37:Z37)/B37)</f>
        <v/>
      </c>
      <c r="AH37" s="29" t="str">
        <f t="array" ref="AH37">IF(ISERROR(SUM(C37:D37)/B37),"",SUM(C37:D37)/B37)</f>
        <v/>
      </c>
      <c r="AI37" s="29" t="str">
        <f t="array" ref="AI37">IF(ISERROR(SUM(F37:I37)/B37),"",SUM(F37:I37)/B37)</f>
        <v/>
      </c>
      <c r="AJ37" s="29" t="str">
        <f t="array" ref="AJ37">IF(ISERROR(SUM(J37:L37)/B37),"",SUM(J37:L37)/B37)</f>
        <v/>
      </c>
      <c r="AK37" s="29" t="str">
        <f t="array" ref="AK37">IF(ISERROR(SUM(O37:V37)/B37),"",SUM(O37:V37)/B37)</f>
        <v/>
      </c>
      <c r="AL37" s="29" t="str">
        <f t="array" ref="AL37">IF(ISERROR(SUM(AA37)/B37),"",SUM(AA37)/B37)</f>
        <v/>
      </c>
      <c r="AM37" s="29" t="str">
        <f t="array" ref="AM37">IF(ISERROR(AB37/B37),"",AB37/B37)</f>
        <v/>
      </c>
      <c r="AN37" s="30"/>
      <c r="AO37" s="30"/>
    </row>
    <row r="38" spans="1:41" s="3" customFormat="1" ht="19.5" hidden="1" customHeight="1">
      <c r="A38" s="36">
        <v>2504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28">
        <f t="shared" si="1"/>
        <v>0</v>
      </c>
      <c r="AD38" s="36">
        <f t="shared" si="4"/>
        <v>0</v>
      </c>
      <c r="AE38" s="29" t="str">
        <f t="array" ref="AE38">IF(ISERROR(SUM(C38:D38)/B38),"",SUM(C38:D38)/B38)</f>
        <v/>
      </c>
      <c r="AF38" s="29" t="str">
        <f t="array" ref="AF38">IF(ISERROR(AD38/B38),"",AD38/B38)</f>
        <v/>
      </c>
      <c r="AG38" s="29" t="str">
        <f t="array" ref="AG38">IF(ISERROR(SUM(M38:N38,E38,W38:Z38)/B38),"",SUM(M38:N38,E38,W38:Z38)/B38)</f>
        <v/>
      </c>
      <c r="AH38" s="29" t="str">
        <f t="array" ref="AH38">IF(ISERROR(SUM(C38:D38)/B38),"",SUM(C38:D38)/B38)</f>
        <v/>
      </c>
      <c r="AI38" s="29" t="str">
        <f t="array" ref="AI38">IF(ISERROR(SUM(F38:I38)/B38),"",SUM(F38:I38)/B38)</f>
        <v/>
      </c>
      <c r="AJ38" s="29" t="str">
        <f t="array" ref="AJ38">IF(ISERROR(SUM(J38:L38)/B38),"",SUM(J38:L38)/B38)</f>
        <v/>
      </c>
      <c r="AK38" s="29" t="str">
        <f t="array" ref="AK38">IF(ISERROR(SUM(O38:V38)/B38),"",SUM(O38:V38)/B38)</f>
        <v/>
      </c>
      <c r="AL38" s="29" t="str">
        <f t="array" ref="AL38">IF(ISERROR(SUM(AA38)/B38),"",SUM(AA38)/B38)</f>
        <v/>
      </c>
      <c r="AM38" s="29" t="str">
        <f t="array" ref="AM38">IF(ISERROR(AB38/B38),"",AB38/B38)</f>
        <v/>
      </c>
      <c r="AN38" s="30"/>
      <c r="AO38" s="30"/>
    </row>
    <row r="39" spans="1:41" s="3" customFormat="1" ht="19.5" hidden="1" customHeight="1">
      <c r="A39" s="36">
        <v>2505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28">
        <f t="shared" si="1"/>
        <v>0</v>
      </c>
      <c r="AD39" s="36">
        <f t="shared" si="4"/>
        <v>0</v>
      </c>
      <c r="AE39" s="29" t="str">
        <f t="array" ref="AE39">IF(ISERROR(SUM(C39:D39)/B39),"",SUM(C39:D39)/B39)</f>
        <v/>
      </c>
      <c r="AF39" s="29" t="str">
        <f t="array" ref="AF39">IF(ISERROR(AD39/B39),"",AD39/B39)</f>
        <v/>
      </c>
      <c r="AG39" s="29" t="str">
        <f t="array" ref="AG39">IF(ISERROR(SUM(M39:N39,E39,W39:Z39)/B39),"",SUM(M39:N39,E39,W39:Z39)/B39)</f>
        <v/>
      </c>
      <c r="AH39" s="29" t="str">
        <f t="array" ref="AH39">IF(ISERROR(SUM(C39:D39)/B39),"",SUM(C39:D39)/B39)</f>
        <v/>
      </c>
      <c r="AI39" s="29" t="str">
        <f t="array" ref="AI39">IF(ISERROR(SUM(F39:I39)/B39),"",SUM(F39:I39)/B39)</f>
        <v/>
      </c>
      <c r="AJ39" s="29" t="str">
        <f t="array" ref="AJ39">IF(ISERROR(SUM(J39:L39)/B39),"",SUM(J39:L39)/B39)</f>
        <v/>
      </c>
      <c r="AK39" s="29" t="str">
        <f t="array" ref="AK39">IF(ISERROR(SUM(O39:V39)/B39),"",SUM(O39:V39)/B39)</f>
        <v/>
      </c>
      <c r="AL39" s="29" t="str">
        <f t="array" ref="AL39">IF(ISERROR(SUM(AA39)/B39),"",SUM(AA39)/B39)</f>
        <v/>
      </c>
      <c r="AM39" s="29" t="str">
        <f t="array" ref="AM39">IF(ISERROR(AB39/B39),"",AB39/B39)</f>
        <v/>
      </c>
      <c r="AN39" s="30"/>
      <c r="AO39" s="30"/>
    </row>
    <row r="40" spans="1:41" s="3" customFormat="1" ht="19.5" hidden="1" customHeight="1">
      <c r="A40" s="36">
        <v>2506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28">
        <f t="shared" si="1"/>
        <v>0</v>
      </c>
      <c r="AD40" s="36">
        <f t="shared" si="4"/>
        <v>0</v>
      </c>
      <c r="AE40" s="29" t="str">
        <f t="array" ref="AE40">IF(ISERROR(SUM(C40:D40)/B40),"",SUM(C40:D40)/B40)</f>
        <v/>
      </c>
      <c r="AF40" s="29" t="str">
        <f t="array" ref="AF40">IF(ISERROR(AD40/B40),"",AD40/B40)</f>
        <v/>
      </c>
      <c r="AG40" s="29" t="str">
        <f t="array" ref="AG40">IF(ISERROR(SUM(M40:N40,E40,W40:Z40)/B40),"",SUM(M40:N40,E40,W40:Z40)/B40)</f>
        <v/>
      </c>
      <c r="AH40" s="29" t="str">
        <f t="array" ref="AH40">IF(ISERROR(SUM(C40:D40)/B40),"",SUM(C40:D40)/B40)</f>
        <v/>
      </c>
      <c r="AI40" s="29" t="str">
        <f t="array" ref="AI40">IF(ISERROR(SUM(F40:I40)/B40),"",SUM(F40:I40)/B40)</f>
        <v/>
      </c>
      <c r="AJ40" s="29" t="str">
        <f t="array" ref="AJ40">IF(ISERROR(SUM(J40:L40)/B40),"",SUM(J40:L40)/B40)</f>
        <v/>
      </c>
      <c r="AK40" s="29" t="str">
        <f t="array" ref="AK40">IF(ISERROR(SUM(O40:V40)/B40),"",SUM(O40:V40)/B40)</f>
        <v/>
      </c>
      <c r="AL40" s="29" t="str">
        <f t="array" ref="AL40">IF(ISERROR(SUM(AA40)/B40),"",SUM(AA40)/B40)</f>
        <v/>
      </c>
      <c r="AM40" s="29" t="str">
        <f t="array" ref="AM40">IF(ISERROR(AB40/B40),"",AB40/B40)</f>
        <v/>
      </c>
      <c r="AN40" s="30"/>
      <c r="AO40" s="30"/>
    </row>
    <row r="41" spans="1:41" s="3" customFormat="1" ht="19.5" hidden="1" customHeight="1">
      <c r="A41" s="36">
        <v>2507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28">
        <f t="shared" si="1"/>
        <v>0</v>
      </c>
      <c r="AD41" s="36">
        <f t="shared" si="4"/>
        <v>0</v>
      </c>
      <c r="AE41" s="29" t="str">
        <f t="array" ref="AE41">IF(ISERROR(SUM(C41:D41)/B41),"",SUM(C41:D41)/B41)</f>
        <v/>
      </c>
      <c r="AF41" s="29" t="str">
        <f t="array" ref="AF41">IF(ISERROR(AD41/B41),"",AD41/B41)</f>
        <v/>
      </c>
      <c r="AG41" s="29" t="str">
        <f t="array" ref="AG41">IF(ISERROR(SUM(M41:N41,E41,W41:Z41)/B41),"",SUM(M41:N41,E41,W41:Z41)/B41)</f>
        <v/>
      </c>
      <c r="AH41" s="29" t="str">
        <f t="array" ref="AH41">IF(ISERROR(SUM(C41:D41)/B41),"",SUM(C41:D41)/B41)</f>
        <v/>
      </c>
      <c r="AI41" s="29" t="str">
        <f t="array" ref="AI41">IF(ISERROR(SUM(F41:I41)/B41),"",SUM(F41:I41)/B41)</f>
        <v/>
      </c>
      <c r="AJ41" s="29" t="str">
        <f t="array" ref="AJ41">IF(ISERROR(SUM(J41:L41)/B41),"",SUM(J41:L41)/B41)</f>
        <v/>
      </c>
      <c r="AK41" s="29" t="str">
        <f t="array" ref="AK41">IF(ISERROR(SUM(O41:V41)/B41),"",SUM(O41:V41)/B41)</f>
        <v/>
      </c>
      <c r="AL41" s="29" t="str">
        <f t="array" ref="AL41">IF(ISERROR(SUM(AA41)/B41),"",SUM(AA41)/B41)</f>
        <v/>
      </c>
      <c r="AM41" s="29" t="str">
        <f t="array" ref="AM41">IF(ISERROR(AB41/B41),"",AB41/B41)</f>
        <v/>
      </c>
      <c r="AN41" s="30"/>
      <c r="AO41" s="30"/>
    </row>
    <row r="42" spans="1:41" s="3" customFormat="1" ht="19.5" hidden="1" customHeight="1">
      <c r="A42" s="36">
        <v>2508</v>
      </c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28">
        <f t="shared" si="1"/>
        <v>0</v>
      </c>
      <c r="AD42" s="36">
        <f t="shared" si="4"/>
        <v>0</v>
      </c>
      <c r="AE42" s="29" t="str">
        <f t="array" ref="AE42">IF(ISERROR(SUM(C42:D42)/B42),"",SUM(C42:D42)/B42)</f>
        <v/>
      </c>
      <c r="AF42" s="29" t="str">
        <f t="array" ref="AF42">IF(ISERROR(AD42/B42),"",AD42/B42)</f>
        <v/>
      </c>
      <c r="AG42" s="29" t="str">
        <f t="array" ref="AG42">IF(ISERROR(SUM(M42:N42,E42,W42:Z42)/B42),"",SUM(M42:N42,E42,W42:Z42)/B42)</f>
        <v/>
      </c>
      <c r="AH42" s="29" t="str">
        <f t="array" ref="AH42">IF(ISERROR(SUM(C42:D42)/B42),"",SUM(C42:D42)/B42)</f>
        <v/>
      </c>
      <c r="AI42" s="29" t="str">
        <f t="array" ref="AI42">IF(ISERROR(SUM(F42:I42)/B42),"",SUM(F42:I42)/B42)</f>
        <v/>
      </c>
      <c r="AJ42" s="29" t="str">
        <f t="array" ref="AJ42">IF(ISERROR(SUM(J42:L42)/B42),"",SUM(J42:L42)/B42)</f>
        <v/>
      </c>
      <c r="AK42" s="29" t="str">
        <f t="array" ref="AK42">IF(ISERROR(SUM(O42:V42)/B42),"",SUM(O42:V42)/B42)</f>
        <v/>
      </c>
      <c r="AL42" s="29" t="str">
        <f t="array" ref="AL42">IF(ISERROR(SUM(AA42)/B42),"",SUM(AA42)/B42)</f>
        <v/>
      </c>
      <c r="AM42" s="29" t="str">
        <f t="array" ref="AM42">IF(ISERROR(AB42/B42),"",AB42/B42)</f>
        <v/>
      </c>
      <c r="AN42" s="30"/>
      <c r="AO42" s="30"/>
    </row>
    <row r="43" spans="1:41" s="3" customFormat="1" ht="19.5" hidden="1" customHeight="1">
      <c r="A43" s="36">
        <v>2509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28">
        <f t="shared" si="1"/>
        <v>0</v>
      </c>
      <c r="AD43" s="36">
        <f t="shared" si="4"/>
        <v>0</v>
      </c>
      <c r="AE43" s="29" t="str">
        <f t="array" ref="AE43">IF(ISERROR(SUM(C43:D43)/B43),"",SUM(C43:D43)/B43)</f>
        <v/>
      </c>
      <c r="AF43" s="29" t="str">
        <f t="array" ref="AF43">IF(ISERROR(AD43/B43),"",AD43/B43)</f>
        <v/>
      </c>
      <c r="AG43" s="29" t="str">
        <f t="array" ref="AG43">IF(ISERROR(SUM(M43:N43,E43,W43:Z43)/B43),"",SUM(M43:N43,E43,W43:Z43)/B43)</f>
        <v/>
      </c>
      <c r="AH43" s="29" t="str">
        <f t="array" ref="AH43">IF(ISERROR(SUM(C43:D43)/B43),"",SUM(C43:D43)/B43)</f>
        <v/>
      </c>
      <c r="AI43" s="29" t="str">
        <f t="array" ref="AI43">IF(ISERROR(SUM(F43:I43)/B43),"",SUM(F43:I43)/B43)</f>
        <v/>
      </c>
      <c r="AJ43" s="29" t="str">
        <f t="array" ref="AJ43">IF(ISERROR(SUM(J43:L43)/B43),"",SUM(J43:L43)/B43)</f>
        <v/>
      </c>
      <c r="AK43" s="29" t="str">
        <f t="array" ref="AK43">IF(ISERROR(SUM(O43:V43)/B43),"",SUM(O43:V43)/B43)</f>
        <v/>
      </c>
      <c r="AL43" s="29" t="str">
        <f t="array" ref="AL43">IF(ISERROR(SUM(AA43)/B43),"",SUM(AA43)/B43)</f>
        <v/>
      </c>
      <c r="AM43" s="29" t="str">
        <f t="array" ref="AM43">IF(ISERROR(AB43/B43),"",AB43/B43)</f>
        <v/>
      </c>
      <c r="AN43" s="30"/>
      <c r="AO43" s="30"/>
    </row>
    <row r="44" spans="1:41" s="3" customFormat="1" ht="19.5" hidden="1" customHeight="1">
      <c r="A44" s="36">
        <v>2510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28">
        <f t="shared" si="1"/>
        <v>0</v>
      </c>
      <c r="AD44" s="36">
        <f t="shared" si="4"/>
        <v>0</v>
      </c>
      <c r="AE44" s="29" t="str">
        <f t="array" ref="AE44">IF(ISERROR(SUM(C44:D44)/B44),"",SUM(C44:D44)/B44)</f>
        <v/>
      </c>
      <c r="AF44" s="29" t="str">
        <f t="array" ref="AF44">IF(ISERROR(AD44/B44),"",AD44/B44)</f>
        <v/>
      </c>
      <c r="AG44" s="29" t="str">
        <f t="array" ref="AG44">IF(ISERROR(SUM(M44:N44,E44,W44:Z44)/B44),"",SUM(M44:N44,E44,W44:Z44)/B44)</f>
        <v/>
      </c>
      <c r="AH44" s="29" t="str">
        <f t="array" ref="AH44">IF(ISERROR(SUM(C44:D44)/B44),"",SUM(C44:D44)/B44)</f>
        <v/>
      </c>
      <c r="AI44" s="29" t="str">
        <f t="array" ref="AI44">IF(ISERROR(SUM(F44:I44)/B44),"",SUM(F44:I44)/B44)</f>
        <v/>
      </c>
      <c r="AJ44" s="29" t="str">
        <f t="array" ref="AJ44">IF(ISERROR(SUM(J44:L44)/B44),"",SUM(J44:L44)/B44)</f>
        <v/>
      </c>
      <c r="AK44" s="29" t="str">
        <f t="array" ref="AK44">IF(ISERROR(SUM(O44:V44)/B44),"",SUM(O44:V44)/B44)</f>
        <v/>
      </c>
      <c r="AL44" s="29" t="str">
        <f t="array" ref="AL44">IF(ISERROR(SUM(AA44)/B44),"",SUM(AA44)/B44)</f>
        <v/>
      </c>
      <c r="AM44" s="29" t="str">
        <f t="array" ref="AM44">IF(ISERROR(AB44/B44),"",AB44/B44)</f>
        <v/>
      </c>
      <c r="AN44" s="30"/>
      <c r="AO44" s="30"/>
    </row>
    <row r="45" spans="1:41" s="3" customFormat="1" ht="19.5" customHeight="1">
      <c r="A45" s="36">
        <v>3002</v>
      </c>
      <c r="B45" s="36">
        <f t="shared" ref="B45:B56" si="5">720-SUM(M45:N45,W45:Z45,E45)</f>
        <v>668</v>
      </c>
      <c r="C45" s="36">
        <v>0</v>
      </c>
      <c r="D45" s="36">
        <v>0</v>
      </c>
      <c r="E45" s="36">
        <v>0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36">
        <v>0</v>
      </c>
      <c r="L45" s="36">
        <v>0</v>
      </c>
      <c r="M45" s="36">
        <v>0</v>
      </c>
      <c r="N45" s="36">
        <v>0</v>
      </c>
      <c r="O45" s="36">
        <v>0</v>
      </c>
      <c r="P45" s="36">
        <v>0</v>
      </c>
      <c r="Q45" s="36">
        <v>0</v>
      </c>
      <c r="R45" s="36">
        <v>0</v>
      </c>
      <c r="S45" s="36">
        <v>0</v>
      </c>
      <c r="T45" s="36">
        <v>0</v>
      </c>
      <c r="U45" s="36">
        <v>0</v>
      </c>
      <c r="V45" s="36">
        <v>0</v>
      </c>
      <c r="W45" s="36">
        <v>0</v>
      </c>
      <c r="X45" s="36">
        <v>52</v>
      </c>
      <c r="Y45" s="36">
        <v>0</v>
      </c>
      <c r="Z45" s="36">
        <v>0</v>
      </c>
      <c r="AA45" s="36">
        <v>0</v>
      </c>
      <c r="AB45" s="36">
        <v>0</v>
      </c>
      <c r="AC45" s="28">
        <f t="shared" si="1"/>
        <v>0</v>
      </c>
      <c r="AD45" s="36">
        <f t="shared" si="4"/>
        <v>668</v>
      </c>
      <c r="AE45" s="29">
        <f t="array" ref="AE45">IF(ISERROR(SUM(C45:D45)/B45),"",SUM(C45:D45)/B45)</f>
        <v>0</v>
      </c>
      <c r="AF45" s="29">
        <f t="array" ref="AF45">IF(ISERROR(AD45/B45),"",AD45/B45)</f>
        <v>1</v>
      </c>
      <c r="AG45" s="29">
        <f t="array" ref="AG45">IF(ISERROR(SUM(M45:N45,E45,W45:Z45)/B45),"",SUM(M45:N45,E45,W45:Z45)/B45)</f>
        <v>7.7844311377245512E-2</v>
      </c>
      <c r="AH45" s="29">
        <f t="array" ref="AH45">IF(ISERROR(SUM(C45:D45)/B45),"",SUM(C45:D45)/B45)</f>
        <v>0</v>
      </c>
      <c r="AI45" s="29">
        <f t="array" ref="AI45">IF(ISERROR(SUM(F45:I45)/B45),"",SUM(F45:I45)/B45)</f>
        <v>0</v>
      </c>
      <c r="AJ45" s="29">
        <f t="array" ref="AJ45">IF(ISERROR(SUM(J45:L45)/B45),"",SUM(J45:L45)/B45)</f>
        <v>0</v>
      </c>
      <c r="AK45" s="29">
        <f t="array" ref="AK45">IF(ISERROR(SUM(O45:V45)/B45),"",SUM(O45:V45)/B45)</f>
        <v>0</v>
      </c>
      <c r="AL45" s="29">
        <f t="array" ref="AL45">IF(ISERROR(SUM(AA45)/B45),"",SUM(AA45)/B45)</f>
        <v>0</v>
      </c>
      <c r="AM45" s="29">
        <f t="array" ref="AM45">IF(ISERROR(AB45/B45),"",AB45/B45)</f>
        <v>0</v>
      </c>
      <c r="AN45" s="30"/>
      <c r="AO45" s="30"/>
    </row>
    <row r="46" spans="1:41" s="3" customFormat="1" ht="19.5" hidden="1" customHeight="1">
      <c r="A46" s="36">
        <v>3003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28">
        <f t="shared" si="1"/>
        <v>0</v>
      </c>
      <c r="AD46" s="36">
        <f t="shared" si="4"/>
        <v>0</v>
      </c>
      <c r="AE46" s="29" t="str">
        <f t="array" ref="AE46">IF(ISERROR(SUM(C46:D46)/B46),"",SUM(C46:D46)/B46)</f>
        <v/>
      </c>
      <c r="AF46" s="29" t="str">
        <f t="array" ref="AF46">IF(ISERROR(AD46/B46),"",AD46/B46)</f>
        <v/>
      </c>
      <c r="AG46" s="29" t="str">
        <f t="array" ref="AG46">IF(ISERROR(SUM(M46:N46,E46,W46:Z46)/B46),"",SUM(M46:N46,E46,W46:Z46)/B46)</f>
        <v/>
      </c>
      <c r="AH46" s="29" t="str">
        <f t="array" ref="AH46">IF(ISERROR(SUM(C46:D46)/B46),"",SUM(C46:D46)/B46)</f>
        <v/>
      </c>
      <c r="AI46" s="29" t="str">
        <f t="array" ref="AI46">IF(ISERROR(SUM(F46:I46)/B46),"",SUM(F46:I46)/B46)</f>
        <v/>
      </c>
      <c r="AJ46" s="29" t="str">
        <f t="array" ref="AJ46">IF(ISERROR(SUM(J46:L46)/B46),"",SUM(J46:L46)/B46)</f>
        <v/>
      </c>
      <c r="AK46" s="29" t="str">
        <f t="array" ref="AK46">IF(ISERROR(SUM(O46:V46)/B46),"",SUM(O46:V46)/B46)</f>
        <v/>
      </c>
      <c r="AL46" s="29" t="str">
        <f t="array" ref="AL46">IF(ISERROR(SUM(AA46)/B46),"",SUM(AA46)/B46)</f>
        <v/>
      </c>
      <c r="AM46" s="29" t="str">
        <f t="array" ref="AM46">IF(ISERROR(AB46/B46),"",AB46/B46)</f>
        <v/>
      </c>
      <c r="AN46" s="30"/>
      <c r="AO46" s="30"/>
    </row>
    <row r="47" spans="1:41" s="3" customFormat="1" ht="19.5" customHeight="1">
      <c r="A47" s="36">
        <v>3004</v>
      </c>
      <c r="B47" s="36">
        <f t="shared" si="5"/>
        <v>570</v>
      </c>
      <c r="C47" s="36">
        <v>20</v>
      </c>
      <c r="D47" s="36">
        <v>0</v>
      </c>
      <c r="E47" s="36">
        <v>0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36">
        <v>0</v>
      </c>
      <c r="L47" s="36">
        <v>0</v>
      </c>
      <c r="M47" s="36">
        <v>0</v>
      </c>
      <c r="N47" s="36">
        <v>0</v>
      </c>
      <c r="O47" s="36">
        <v>0</v>
      </c>
      <c r="P47" s="36">
        <v>0</v>
      </c>
      <c r="Q47" s="36">
        <v>0</v>
      </c>
      <c r="R47" s="36">
        <v>0</v>
      </c>
      <c r="S47" s="36">
        <v>0</v>
      </c>
      <c r="T47" s="36">
        <v>0</v>
      </c>
      <c r="U47" s="36">
        <v>0</v>
      </c>
      <c r="V47" s="36">
        <v>0</v>
      </c>
      <c r="W47" s="36">
        <v>120</v>
      </c>
      <c r="X47" s="36">
        <v>30</v>
      </c>
      <c r="Y47" s="36">
        <v>0</v>
      </c>
      <c r="Z47" s="36">
        <v>0</v>
      </c>
      <c r="AA47" s="36">
        <v>0</v>
      </c>
      <c r="AB47" s="36">
        <v>0</v>
      </c>
      <c r="AC47" s="28">
        <f t="shared" si="1"/>
        <v>20</v>
      </c>
      <c r="AD47" s="36">
        <f t="shared" si="4"/>
        <v>550</v>
      </c>
      <c r="AE47" s="29">
        <f t="array" ref="AE47">IF(ISERROR(SUM(C47:D47)/B47),"",SUM(C47:D47)/B47)</f>
        <v>3.5087719298245612E-2</v>
      </c>
      <c r="AF47" s="29">
        <f t="array" ref="AF47">IF(ISERROR(AD47/B47),"",AD47/B47)</f>
        <v>0.96491228070175439</v>
      </c>
      <c r="AG47" s="29">
        <f t="array" ref="AG47">IF(ISERROR(SUM(M47:N47,E47,W47:Z47)/B47),"",SUM(M47:N47,E47,W47:Z47)/B47)</f>
        <v>0.26315789473684209</v>
      </c>
      <c r="AH47" s="29">
        <f t="array" ref="AH47">IF(ISERROR(SUM(C47:D47)/B47),"",SUM(C47:D47)/B47)</f>
        <v>3.5087719298245612E-2</v>
      </c>
      <c r="AI47" s="29">
        <f t="array" ref="AI47">IF(ISERROR(SUM(F47:I47)/B47),"",SUM(F47:I47)/B47)</f>
        <v>0</v>
      </c>
      <c r="AJ47" s="29">
        <f t="array" ref="AJ47">IF(ISERROR(SUM(J47:L47)/B47),"",SUM(J47:L47)/B47)</f>
        <v>0</v>
      </c>
      <c r="AK47" s="29">
        <f t="array" ref="AK47">IF(ISERROR(SUM(O47:V47)/B47),"",SUM(O47:V47)/B47)</f>
        <v>0</v>
      </c>
      <c r="AL47" s="29">
        <f t="array" ref="AL47">IF(ISERROR(SUM(AA47)/B47),"",SUM(AA47)/B47)</f>
        <v>0</v>
      </c>
      <c r="AM47" s="29">
        <f t="array" ref="AM47">IF(ISERROR(AB47/B47),"",AB47/B47)</f>
        <v>0</v>
      </c>
      <c r="AN47" s="30"/>
      <c r="AO47" s="30"/>
    </row>
    <row r="48" spans="1:41" s="3" customFormat="1" ht="19.5" hidden="1" customHeight="1">
      <c r="A48" s="36">
        <v>3602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28">
        <f t="shared" si="1"/>
        <v>0</v>
      </c>
      <c r="AD48" s="36">
        <f t="shared" si="4"/>
        <v>0</v>
      </c>
      <c r="AE48" s="29" t="str">
        <f t="array" ref="AE48">IF(ISERROR(SUM(C48:D48)/B48),"",SUM(C48:D48)/B48)</f>
        <v/>
      </c>
      <c r="AF48" s="29" t="str">
        <f t="array" ref="AF48">IF(ISERROR(AD48/B48),"",AD48/B48)</f>
        <v/>
      </c>
      <c r="AG48" s="29" t="str">
        <f t="array" ref="AG48">IF(ISERROR(SUM(M48:N48,E48,W48:Z48)/B48),"",SUM(M48:N48,E48,W48:Z48)/B48)</f>
        <v/>
      </c>
      <c r="AH48" s="29" t="str">
        <f t="array" ref="AH48">IF(ISERROR(SUM(C48:D48)/B48),"",SUM(C48:D48)/B48)</f>
        <v/>
      </c>
      <c r="AI48" s="29" t="str">
        <f t="array" ref="AI48">IF(ISERROR(SUM(F48:I48)/B48),"",SUM(F48:I48)/B48)</f>
        <v/>
      </c>
      <c r="AJ48" s="29" t="str">
        <f t="array" ref="AJ48">IF(ISERROR(SUM(J48:L48)/B48),"",SUM(J48:L48)/B48)</f>
        <v/>
      </c>
      <c r="AK48" s="29" t="str">
        <f t="array" ref="AK48">IF(ISERROR(SUM(O48:V48)/B48),"",SUM(O48:V48)/B48)</f>
        <v/>
      </c>
      <c r="AL48" s="29" t="str">
        <f t="array" ref="AL48">IF(ISERROR(SUM(AA48)/B48),"",SUM(AA48)/B48)</f>
        <v/>
      </c>
      <c r="AM48" s="29" t="str">
        <f t="array" ref="AM48">IF(ISERROR(AB48/B48),"",AB48/B48)</f>
        <v/>
      </c>
      <c r="AN48" s="30"/>
      <c r="AO48" s="30"/>
    </row>
    <row r="49" spans="1:41" s="3" customFormat="1" ht="19.5" hidden="1" customHeight="1">
      <c r="A49" s="36">
        <v>4501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28">
        <f t="shared" si="1"/>
        <v>0</v>
      </c>
      <c r="AD49" s="36">
        <f t="shared" si="4"/>
        <v>0</v>
      </c>
      <c r="AE49" s="29" t="str">
        <f t="array" ref="AE49">IF(ISERROR(SUM(C49:D49)/B49),"",SUM(C49:D49)/B49)</f>
        <v/>
      </c>
      <c r="AF49" s="29" t="str">
        <f t="array" ref="AF49">IF(ISERROR(AD49/B49),"",AD49/B49)</f>
        <v/>
      </c>
      <c r="AG49" s="29" t="str">
        <f t="array" ref="AG49">IF(ISERROR(SUM(M49:N49,E49,W49:Z49)/B49),"",SUM(M49:N49,E49,W49:Z49)/B49)</f>
        <v/>
      </c>
      <c r="AH49" s="29" t="str">
        <f t="array" ref="AH49">IF(ISERROR(SUM(C49:D49)/B49),"",SUM(C49:D49)/B49)</f>
        <v/>
      </c>
      <c r="AI49" s="29" t="str">
        <f t="array" ref="AI49">IF(ISERROR(SUM(F49:I49)/B49),"",SUM(F49:I49)/B49)</f>
        <v/>
      </c>
      <c r="AJ49" s="29" t="str">
        <f t="array" ref="AJ49">IF(ISERROR(SUM(J49:L49)/B49),"",SUM(J49:L49)/B49)</f>
        <v/>
      </c>
      <c r="AK49" s="29" t="str">
        <f t="array" ref="AK49">IF(ISERROR(SUM(O49:V49)/B49),"",SUM(O49:V49)/B49)</f>
        <v/>
      </c>
      <c r="AL49" s="29" t="str">
        <f t="array" ref="AL49">IF(ISERROR(SUM(AA49)/B49),"",SUM(AA49)/B49)</f>
        <v/>
      </c>
      <c r="AM49" s="29" t="str">
        <f t="array" ref="AM49">IF(ISERROR(AB49/B49),"",AB49/B49)</f>
        <v/>
      </c>
      <c r="AN49" s="30"/>
      <c r="AO49" s="30"/>
    </row>
    <row r="50" spans="1:41" s="3" customFormat="1" ht="19.5" hidden="1" customHeight="1">
      <c r="A50" s="36">
        <v>4502</v>
      </c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28">
        <f t="shared" si="1"/>
        <v>0</v>
      </c>
      <c r="AD50" s="36">
        <f t="shared" si="4"/>
        <v>0</v>
      </c>
      <c r="AE50" s="29" t="str">
        <f t="array" ref="AE50">IF(ISERROR(SUM(C50:D50)/B50),"",SUM(C50:D50)/B50)</f>
        <v/>
      </c>
      <c r="AF50" s="29" t="str">
        <f t="array" ref="AF50">IF(ISERROR(AD50/B50),"",AD50/B50)</f>
        <v/>
      </c>
      <c r="AG50" s="29" t="str">
        <f t="array" ref="AG50">IF(ISERROR(SUM(M50:N50,E50,W50:Z50)/B50),"",SUM(M50:N50,E50,W50:Z50)/B50)</f>
        <v/>
      </c>
      <c r="AH50" s="29" t="str">
        <f t="array" ref="AH50">IF(ISERROR(SUM(C50:D50)/B50),"",SUM(C50:D50)/B50)</f>
        <v/>
      </c>
      <c r="AI50" s="29" t="str">
        <f t="array" ref="AI50">IF(ISERROR(SUM(F50:I50)/B50),"",SUM(F50:I50)/B50)</f>
        <v/>
      </c>
      <c r="AJ50" s="29" t="str">
        <f t="array" ref="AJ50">IF(ISERROR(SUM(J50:L50)/B50),"",SUM(J50:L50)/B50)</f>
        <v/>
      </c>
      <c r="AK50" s="29" t="str">
        <f t="array" ref="AK50">IF(ISERROR(SUM(O50:V50)/B50),"",SUM(O50:V50)/B50)</f>
        <v/>
      </c>
      <c r="AL50" s="29" t="str">
        <f t="array" ref="AL50">IF(ISERROR(SUM(AA50)/B50),"",SUM(AA50)/B50)</f>
        <v/>
      </c>
      <c r="AM50" s="29" t="str">
        <f t="array" ref="AM50">IF(ISERROR(AB50/B50),"",AB50/B50)</f>
        <v/>
      </c>
      <c r="AN50" s="30"/>
      <c r="AO50" s="30"/>
    </row>
    <row r="51" spans="1:41" s="3" customFormat="1" ht="19.5" customHeight="1">
      <c r="A51" s="36">
        <v>4503</v>
      </c>
      <c r="B51" s="36">
        <f t="shared" si="5"/>
        <v>720</v>
      </c>
      <c r="C51" s="36">
        <v>0</v>
      </c>
      <c r="D51" s="36">
        <v>0</v>
      </c>
      <c r="E51" s="36">
        <v>0</v>
      </c>
      <c r="F51" s="36">
        <v>0</v>
      </c>
      <c r="G51" s="36">
        <v>0</v>
      </c>
      <c r="H51" s="36">
        <v>0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  <c r="O51" s="36">
        <v>0</v>
      </c>
      <c r="P51" s="36">
        <v>0</v>
      </c>
      <c r="Q51" s="36">
        <v>0</v>
      </c>
      <c r="R51" s="36">
        <v>0</v>
      </c>
      <c r="S51" s="36">
        <v>0</v>
      </c>
      <c r="T51" s="36">
        <v>0</v>
      </c>
      <c r="U51" s="36">
        <v>0</v>
      </c>
      <c r="V51" s="36">
        <v>0</v>
      </c>
      <c r="W51" s="36">
        <v>0</v>
      </c>
      <c r="X51" s="36">
        <v>0</v>
      </c>
      <c r="Y51" s="36">
        <v>0</v>
      </c>
      <c r="Z51" s="36">
        <v>0</v>
      </c>
      <c r="AA51" s="36">
        <v>0</v>
      </c>
      <c r="AB51" s="36">
        <v>0</v>
      </c>
      <c r="AC51" s="28">
        <f t="shared" si="1"/>
        <v>0</v>
      </c>
      <c r="AD51" s="36">
        <f t="shared" si="4"/>
        <v>720</v>
      </c>
      <c r="AE51" s="29">
        <f t="array" ref="AE51">IF(ISERROR(SUM(C51:D51)/B51),"",SUM(C51:D51)/B51)</f>
        <v>0</v>
      </c>
      <c r="AF51" s="29">
        <f t="array" ref="AF51">IF(ISERROR(AD51/B51),"",AD51/B51)</f>
        <v>1</v>
      </c>
      <c r="AG51" s="29">
        <f t="array" ref="AG51">IF(ISERROR(SUM(M51:N51,E51,W51:Z51)/B51),"",SUM(M51:N51,E51,W51:Z51)/B51)</f>
        <v>0</v>
      </c>
      <c r="AH51" s="29">
        <f t="array" ref="AH51">IF(ISERROR(SUM(C51:D51)/B51),"",SUM(C51:D51)/B51)</f>
        <v>0</v>
      </c>
      <c r="AI51" s="29">
        <f t="array" ref="AI51">IF(ISERROR(SUM(F51:I51)/B51),"",SUM(F51:I51)/B51)</f>
        <v>0</v>
      </c>
      <c r="AJ51" s="29">
        <f t="array" ref="AJ51">IF(ISERROR(SUM(J51:L51)/B51),"",SUM(J51:L51)/B51)</f>
        <v>0</v>
      </c>
      <c r="AK51" s="29">
        <f t="array" ref="AK51">IF(ISERROR(SUM(O51:V51)/B51),"",SUM(O51:V51)/B51)</f>
        <v>0</v>
      </c>
      <c r="AL51" s="29">
        <f t="array" ref="AL51">IF(ISERROR(SUM(AA51)/B51),"",SUM(AA51)/B51)</f>
        <v>0</v>
      </c>
      <c r="AM51" s="29">
        <f t="array" ref="AM51">IF(ISERROR(AB51/B51),"",AB51/B51)</f>
        <v>0</v>
      </c>
      <c r="AN51" s="30"/>
      <c r="AO51" s="30"/>
    </row>
    <row r="52" spans="1:41" s="3" customFormat="1" ht="19.5" customHeight="1">
      <c r="A52" s="36">
        <v>5001</v>
      </c>
      <c r="B52" s="36">
        <f t="shared" si="5"/>
        <v>700</v>
      </c>
      <c r="C52" s="36">
        <v>0</v>
      </c>
      <c r="D52" s="36">
        <v>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>
        <v>0</v>
      </c>
      <c r="T52" s="36">
        <v>0</v>
      </c>
      <c r="U52" s="36">
        <v>0</v>
      </c>
      <c r="V52" s="36">
        <v>0</v>
      </c>
      <c r="W52" s="36">
        <v>0</v>
      </c>
      <c r="X52" s="36">
        <v>20</v>
      </c>
      <c r="Y52" s="36">
        <v>0</v>
      </c>
      <c r="Z52" s="36">
        <v>0</v>
      </c>
      <c r="AA52" s="36">
        <v>0</v>
      </c>
      <c r="AB52" s="36">
        <v>0</v>
      </c>
      <c r="AC52" s="28">
        <f t="shared" si="1"/>
        <v>0</v>
      </c>
      <c r="AD52" s="36">
        <f t="shared" si="4"/>
        <v>700</v>
      </c>
      <c r="AE52" s="29">
        <f t="array" ref="AE52">IF(ISERROR(SUM(C52:D52)/B52),"",SUM(C52:D52)/B52)</f>
        <v>0</v>
      </c>
      <c r="AF52" s="29">
        <f t="array" ref="AF52">IF(ISERROR(AD52/B52),"",AD52/B52)</f>
        <v>1</v>
      </c>
      <c r="AG52" s="29">
        <f t="array" ref="AG52">IF(ISERROR(SUM(M52:N52,E52,W52:Z52)/B52),"",SUM(M52:N52,E52,W52:Z52)/B52)</f>
        <v>2.8571428571428571E-2</v>
      </c>
      <c r="AH52" s="29">
        <f t="array" ref="AH52">IF(ISERROR(SUM(C52:D52)/B52),"",SUM(C52:D52)/B52)</f>
        <v>0</v>
      </c>
      <c r="AI52" s="29">
        <f t="array" ref="AI52">IF(ISERROR(SUM(F52:I52)/B52),"",SUM(F52:I52)/B52)</f>
        <v>0</v>
      </c>
      <c r="AJ52" s="29">
        <f t="array" ref="AJ52">IF(ISERROR(SUM(J52:L52)/B52),"",SUM(J52:L52)/B52)</f>
        <v>0</v>
      </c>
      <c r="AK52" s="29">
        <f t="array" ref="AK52">IF(ISERROR(SUM(O52:V52)/B52),"",SUM(O52:V52)/B52)</f>
        <v>0</v>
      </c>
      <c r="AL52" s="29">
        <f t="array" ref="AL52">IF(ISERROR(SUM(AA52)/B52),"",SUM(AA52)/B52)</f>
        <v>0</v>
      </c>
      <c r="AM52" s="29">
        <f t="array" ref="AM52">IF(ISERROR(AB52/B52),"",AB52/B52)</f>
        <v>0</v>
      </c>
      <c r="AN52" s="30"/>
      <c r="AO52" s="30"/>
    </row>
    <row r="53" spans="1:41" s="3" customFormat="1" ht="19.5" hidden="1" customHeight="1">
      <c r="A53" s="36">
        <v>5002</v>
      </c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28">
        <f t="shared" si="1"/>
        <v>0</v>
      </c>
      <c r="AD53" s="36">
        <f t="shared" si="4"/>
        <v>0</v>
      </c>
      <c r="AE53" s="29" t="str">
        <f t="array" ref="AE53">IF(ISERROR(SUM(C53:D53)/B53),"",SUM(C53:D53)/B53)</f>
        <v/>
      </c>
      <c r="AF53" s="29" t="str">
        <f t="array" ref="AF53">IF(ISERROR(AD53/B53),"",AD53/B53)</f>
        <v/>
      </c>
      <c r="AG53" s="29" t="str">
        <f t="array" ref="AG53">IF(ISERROR(SUM(M53:N53,E53,W53:Z53)/B53),"",SUM(M53:N53,E53,W53:Z53)/B53)</f>
        <v/>
      </c>
      <c r="AH53" s="29" t="str">
        <f t="array" ref="AH53">IF(ISERROR(SUM(C53:D53)/B53),"",SUM(C53:D53)/B53)</f>
        <v/>
      </c>
      <c r="AI53" s="29" t="str">
        <f t="array" ref="AI53">IF(ISERROR(SUM(F53:I53)/B53),"",SUM(F53:I53)/B53)</f>
        <v/>
      </c>
      <c r="AJ53" s="29" t="str">
        <f t="array" ref="AJ53">IF(ISERROR(SUM(J53:L53)/B53),"",SUM(J53:L53)/B53)</f>
        <v/>
      </c>
      <c r="AK53" s="29" t="str">
        <f t="array" ref="AK53">IF(ISERROR(SUM(O53:V53)/B53),"",SUM(O53:V53)/B53)</f>
        <v/>
      </c>
      <c r="AL53" s="29" t="str">
        <f t="array" ref="AL53">IF(ISERROR(SUM(AA53)/B53),"",SUM(AA53)/B53)</f>
        <v/>
      </c>
      <c r="AM53" s="29" t="str">
        <f t="array" ref="AM53">IF(ISERROR(AB53/B53),"",AB53/B53)</f>
        <v/>
      </c>
      <c r="AN53" s="30"/>
      <c r="AO53" s="30"/>
    </row>
    <row r="54" spans="1:41" s="3" customFormat="1" ht="19.5" hidden="1" customHeight="1">
      <c r="A54" s="36">
        <v>5003</v>
      </c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28">
        <f t="shared" si="1"/>
        <v>0</v>
      </c>
      <c r="AD54" s="36">
        <f t="shared" si="4"/>
        <v>0</v>
      </c>
      <c r="AE54" s="29" t="str">
        <f t="array" ref="AE54">IF(ISERROR(SUM(C54:D54)/B54),"",SUM(C54:D54)/B54)</f>
        <v/>
      </c>
      <c r="AF54" s="29" t="str">
        <f t="array" ref="AF54">IF(ISERROR(AD54/B54),"",AD54/B54)</f>
        <v/>
      </c>
      <c r="AG54" s="29" t="str">
        <f t="array" ref="AG54">IF(ISERROR(SUM(M54:N54,E54,W54:Z54)/B54),"",SUM(M54:N54,E54,W54:Z54)/B54)</f>
        <v/>
      </c>
      <c r="AH54" s="29" t="str">
        <f t="array" ref="AH54">IF(ISERROR(SUM(C54:D54)/B54),"",SUM(C54:D54)/B54)</f>
        <v/>
      </c>
      <c r="AI54" s="29" t="str">
        <f t="array" ref="AI54">IF(ISERROR(SUM(F54:I54)/B54),"",SUM(F54:I54)/B54)</f>
        <v/>
      </c>
      <c r="AJ54" s="29" t="str">
        <f t="array" ref="AJ54">IF(ISERROR(SUM(J54:L54)/B54),"",SUM(J54:L54)/B54)</f>
        <v/>
      </c>
      <c r="AK54" s="29" t="str">
        <f t="array" ref="AK54">IF(ISERROR(SUM(O54:V54)/B54),"",SUM(O54:V54)/B54)</f>
        <v/>
      </c>
      <c r="AL54" s="29" t="str">
        <f t="array" ref="AL54">IF(ISERROR(SUM(AA54)/B54),"",SUM(AA54)/B54)</f>
        <v/>
      </c>
      <c r="AM54" s="29" t="str">
        <f t="array" ref="AM54">IF(ISERROR(AB54/B54),"",AB54/B54)</f>
        <v/>
      </c>
      <c r="AN54" s="30"/>
      <c r="AO54" s="30"/>
    </row>
    <row r="55" spans="1:41" s="3" customFormat="1" ht="19.5" customHeight="1">
      <c r="A55" s="36">
        <v>6502</v>
      </c>
      <c r="B55" s="36">
        <f t="shared" si="5"/>
        <v>675</v>
      </c>
      <c r="C55" s="36">
        <v>0</v>
      </c>
      <c r="D55" s="36">
        <v>0</v>
      </c>
      <c r="E55" s="36">
        <v>0</v>
      </c>
      <c r="F55" s="36">
        <v>0</v>
      </c>
      <c r="G55" s="36">
        <v>0</v>
      </c>
      <c r="H55" s="36">
        <v>0</v>
      </c>
      <c r="I55" s="36">
        <v>0</v>
      </c>
      <c r="J55" s="36">
        <v>0</v>
      </c>
      <c r="K55" s="36">
        <v>0</v>
      </c>
      <c r="L55" s="36">
        <v>0</v>
      </c>
      <c r="M55" s="36">
        <v>0</v>
      </c>
      <c r="N55" s="36">
        <v>0</v>
      </c>
      <c r="O55" s="36">
        <v>0</v>
      </c>
      <c r="P55" s="36">
        <v>0</v>
      </c>
      <c r="Q55" s="36">
        <v>0</v>
      </c>
      <c r="R55" s="36">
        <v>0</v>
      </c>
      <c r="S55" s="36">
        <v>0</v>
      </c>
      <c r="T55" s="36">
        <v>0</v>
      </c>
      <c r="U55" s="36">
        <v>0</v>
      </c>
      <c r="V55" s="36">
        <v>0</v>
      </c>
      <c r="W55" s="36">
        <v>0</v>
      </c>
      <c r="X55" s="36">
        <f>30+15</f>
        <v>45</v>
      </c>
      <c r="Y55" s="36">
        <v>0</v>
      </c>
      <c r="Z55" s="36">
        <v>0</v>
      </c>
      <c r="AA55" s="36">
        <v>0</v>
      </c>
      <c r="AB55" s="36">
        <v>0</v>
      </c>
      <c r="AC55" s="28">
        <f t="shared" si="1"/>
        <v>0</v>
      </c>
      <c r="AD55" s="36">
        <f t="shared" si="4"/>
        <v>675</v>
      </c>
      <c r="AE55" s="29">
        <f t="array" ref="AE55">IF(ISERROR(SUM(C55:D55)/B55),"",SUM(C55:D55)/B55)</f>
        <v>0</v>
      </c>
      <c r="AF55" s="29">
        <f t="array" ref="AF55">IF(ISERROR(AD55/B55),"",AD55/B55)</f>
        <v>1</v>
      </c>
      <c r="AG55" s="29">
        <f t="array" ref="AG55">IF(ISERROR(SUM(M55:N55,E55,W55:Z55)/B55),"",SUM(M55:N55,E55,W55:Z55)/B55)</f>
        <v>6.6666666666666666E-2</v>
      </c>
      <c r="AH55" s="29">
        <f t="array" ref="AH55">IF(ISERROR(SUM(C55:D55)/B55),"",SUM(C55:D55)/B55)</f>
        <v>0</v>
      </c>
      <c r="AI55" s="29">
        <f t="array" ref="AI55">IF(ISERROR(SUM(F55:I55)/B55),"",SUM(F55:I55)/B55)</f>
        <v>0</v>
      </c>
      <c r="AJ55" s="29">
        <f t="array" ref="AJ55">IF(ISERROR(SUM(J55:L55)/B55),"",SUM(J55:L55)/B55)</f>
        <v>0</v>
      </c>
      <c r="AK55" s="29">
        <f t="array" ref="AK55">IF(ISERROR(SUM(O55:V55)/B55),"",SUM(O55:V55)/B55)</f>
        <v>0</v>
      </c>
      <c r="AL55" s="29">
        <f t="array" ref="AL55">IF(ISERROR(SUM(AA55)/B55),"",SUM(AA55)/B55)</f>
        <v>0</v>
      </c>
      <c r="AM55" s="29">
        <f t="array" ref="AM55">IF(ISERROR(AB55/B55),"",AB55/B55)</f>
        <v>0</v>
      </c>
      <c r="AN55" s="30"/>
      <c r="AO55" s="30"/>
    </row>
    <row r="56" spans="1:41" s="3" customFormat="1" ht="19.5" customHeight="1">
      <c r="A56" s="36">
        <v>6503</v>
      </c>
      <c r="B56" s="36">
        <f t="shared" si="5"/>
        <v>720</v>
      </c>
      <c r="C56" s="36">
        <v>0</v>
      </c>
      <c r="D56" s="36">
        <v>0</v>
      </c>
      <c r="E56" s="36">
        <v>0</v>
      </c>
      <c r="F56" s="36">
        <v>0</v>
      </c>
      <c r="G56" s="36">
        <v>0</v>
      </c>
      <c r="H56" s="36">
        <v>0</v>
      </c>
      <c r="I56" s="36">
        <v>0</v>
      </c>
      <c r="J56" s="36">
        <v>0</v>
      </c>
      <c r="K56" s="36">
        <v>0</v>
      </c>
      <c r="L56" s="36">
        <v>0</v>
      </c>
      <c r="M56" s="36">
        <v>0</v>
      </c>
      <c r="N56" s="36">
        <v>0</v>
      </c>
      <c r="O56" s="36">
        <v>0</v>
      </c>
      <c r="P56" s="36">
        <v>0</v>
      </c>
      <c r="Q56" s="36">
        <v>0</v>
      </c>
      <c r="R56" s="36">
        <v>0</v>
      </c>
      <c r="S56" s="36">
        <v>0</v>
      </c>
      <c r="T56" s="36">
        <v>0</v>
      </c>
      <c r="U56" s="36">
        <v>0</v>
      </c>
      <c r="V56" s="36">
        <v>0</v>
      </c>
      <c r="W56" s="36">
        <v>0</v>
      </c>
      <c r="X56" s="36">
        <v>0</v>
      </c>
      <c r="Y56" s="36">
        <v>0</v>
      </c>
      <c r="Z56" s="36">
        <v>0</v>
      </c>
      <c r="AA56" s="36">
        <v>0</v>
      </c>
      <c r="AB56" s="36">
        <v>0</v>
      </c>
      <c r="AC56" s="28">
        <f t="shared" si="1"/>
        <v>0</v>
      </c>
      <c r="AD56" s="36">
        <f t="shared" si="4"/>
        <v>720</v>
      </c>
      <c r="AE56" s="29">
        <f t="array" ref="AE56">IF(ISERROR(SUM(C56:D56)/B56),"",SUM(C56:D56)/B56)</f>
        <v>0</v>
      </c>
      <c r="AF56" s="29">
        <f t="array" ref="AF56">IF(ISERROR(AD56/B56),"",AD56/B56)</f>
        <v>1</v>
      </c>
      <c r="AG56" s="29">
        <f t="array" ref="AG56">IF(ISERROR(SUM(M56:N56,E56,W56:Z56)/B56),"",SUM(M56:N56,E56,W56:Z56)/B56)</f>
        <v>0</v>
      </c>
      <c r="AH56" s="29">
        <f t="array" ref="AH56">IF(ISERROR(SUM(C56:D56)/B56),"",SUM(C56:D56)/B56)</f>
        <v>0</v>
      </c>
      <c r="AI56" s="29">
        <f t="array" ref="AI56">IF(ISERROR(SUM(F56:I56)/B56),"",SUM(F56:I56)/B56)</f>
        <v>0</v>
      </c>
      <c r="AJ56" s="29">
        <f t="array" ref="AJ56">IF(ISERROR(SUM(J56:L56)/B56),"",SUM(J56:L56)/B56)</f>
        <v>0</v>
      </c>
      <c r="AK56" s="29">
        <f t="array" ref="AK56">IF(ISERROR(SUM(O56:V56)/B56),"",SUM(O56:V56)/B56)</f>
        <v>0</v>
      </c>
      <c r="AL56" s="29">
        <f t="array" ref="AL56">IF(ISERROR(SUM(AA56)/B56),"",SUM(AA56)/B56)</f>
        <v>0</v>
      </c>
      <c r="AM56" s="29">
        <f t="array" ref="AM56">IF(ISERROR(AB56/B56),"",AB56/B56)</f>
        <v>0</v>
      </c>
      <c r="AN56" s="30"/>
      <c r="AO56" s="30"/>
    </row>
    <row r="57" spans="1:41" s="3" customFormat="1" ht="19.5" hidden="1" customHeight="1">
      <c r="A57" s="36">
        <v>6504</v>
      </c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28">
        <f t="shared" si="1"/>
        <v>0</v>
      </c>
      <c r="AD57" s="36">
        <f t="shared" si="4"/>
        <v>0</v>
      </c>
      <c r="AE57" s="29" t="str">
        <f t="array" ref="AE57">IF(ISERROR(SUM(C57:D57)/B57),"",SUM(C57:D57)/B57)</f>
        <v/>
      </c>
      <c r="AF57" s="29" t="str">
        <f t="array" ref="AF57">IF(ISERROR(AD57/B57),"",AD57/B57)</f>
        <v/>
      </c>
      <c r="AG57" s="29" t="str">
        <f t="array" ref="AG57">IF(ISERROR(SUM(M57:N57,E57,W57:Z57)/B57),"",SUM(M57:N57,E57,W57:Z57)/B57)</f>
        <v/>
      </c>
      <c r="AH57" s="29" t="str">
        <f t="array" ref="AH57">IF(ISERROR(SUM(C57:D57)/B57),"",SUM(C57:D57)/B57)</f>
        <v/>
      </c>
      <c r="AI57" s="29" t="str">
        <f t="array" ref="AI57">IF(ISERROR(SUM(F57:I57)/B57),"",SUM(F57:I57)/B57)</f>
        <v/>
      </c>
      <c r="AJ57" s="29" t="str">
        <f t="array" ref="AJ57">IF(ISERROR(SUM(J57:L57)/B57),"",SUM(J57:L57)/B57)</f>
        <v/>
      </c>
      <c r="AK57" s="29" t="str">
        <f t="array" ref="AK57">IF(ISERROR(SUM(O57:V57)/B57),"",SUM(O57:V57)/B57)</f>
        <v/>
      </c>
      <c r="AL57" s="29" t="str">
        <f t="array" ref="AL57">IF(ISERROR(SUM(AA57)/B57),"",SUM(AA57)/B57)</f>
        <v/>
      </c>
      <c r="AM57" s="29" t="str">
        <f t="array" ref="AM57">IF(ISERROR(AB57/B57),"",AB57/B57)</f>
        <v/>
      </c>
      <c r="AN57" s="30"/>
      <c r="AO57" s="30"/>
    </row>
    <row r="58" spans="1:41" s="3" customFormat="1" ht="19.5" hidden="1" customHeight="1">
      <c r="A58" s="36">
        <v>18501</v>
      </c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28">
        <f t="shared" si="1"/>
        <v>0</v>
      </c>
      <c r="AD58" s="36">
        <f t="shared" si="4"/>
        <v>0</v>
      </c>
      <c r="AE58" s="29" t="str">
        <f t="array" ref="AE58">IF(ISERROR(SUM(C58:D58)/B58),"",SUM(C58:D58)/B58)</f>
        <v/>
      </c>
      <c r="AF58" s="29" t="str">
        <f t="array" ref="AF58">IF(ISERROR(AD58/B58),"",AD58/B58)</f>
        <v/>
      </c>
      <c r="AG58" s="29" t="str">
        <f t="array" ref="AG58">IF(ISERROR(SUM(M58:N58,E58,W58:Z58)/B58),"",SUM(M58:N58,E58,W58:Z58)/B58)</f>
        <v/>
      </c>
      <c r="AH58" s="29" t="str">
        <f t="array" ref="AH58">IF(ISERROR(SUM(C58:D58)/B58),"",SUM(C58:D58)/B58)</f>
        <v/>
      </c>
      <c r="AI58" s="29" t="str">
        <f t="array" ref="AI58">IF(ISERROR(SUM(F58:I58)/B58),"",SUM(F58:I58)/B58)</f>
        <v/>
      </c>
      <c r="AJ58" s="29" t="str">
        <f t="array" ref="AJ58">IF(ISERROR(SUM(J58:L58)/B58),"",SUM(J58:L58)/B58)</f>
        <v/>
      </c>
      <c r="AK58" s="29" t="str">
        <f t="array" ref="AK58">IF(ISERROR(SUM(O58:V58)/B58),"",SUM(O58:V58)/B58)</f>
        <v/>
      </c>
      <c r="AL58" s="29" t="str">
        <f t="array" ref="AL58">IF(ISERROR(SUM(AA58)/B58),"",SUM(AA58)/B58)</f>
        <v/>
      </c>
      <c r="AM58" s="29" t="str">
        <f t="array" ref="AM58">IF(ISERROR(AB58/B58),"",AB58/B58)</f>
        <v/>
      </c>
      <c r="AN58" s="30"/>
      <c r="AO58" s="30"/>
    </row>
    <row r="59" spans="1:41" s="3" customFormat="1" ht="19.5" hidden="1" customHeight="1">
      <c r="A59" s="36">
        <v>18502</v>
      </c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28">
        <f t="shared" si="1"/>
        <v>0</v>
      </c>
      <c r="AD59" s="36">
        <f t="shared" si="4"/>
        <v>0</v>
      </c>
      <c r="AE59" s="29" t="str">
        <f t="array" ref="AE59">IF(ISERROR(SUM(C59:D59)/B59),"",SUM(C59:D59)/B59)</f>
        <v/>
      </c>
      <c r="AF59" s="29" t="str">
        <f t="array" ref="AF59">IF(ISERROR(AD59/B59),"",AD59/B59)</f>
        <v/>
      </c>
      <c r="AG59" s="29" t="str">
        <f t="array" ref="AG59">IF(ISERROR(SUM(M59:N59,E59,W59:Z59)/B59),"",SUM(M59:N59,E59,W59:Z59)/B59)</f>
        <v/>
      </c>
      <c r="AH59" s="29" t="str">
        <f t="array" ref="AH59">IF(ISERROR(SUM(C59:D59)/B59),"",SUM(C59:D59)/B59)</f>
        <v/>
      </c>
      <c r="AI59" s="29" t="str">
        <f t="array" ref="AI59">IF(ISERROR(SUM(F59:I59)/B59),"",SUM(F59:I59)/B59)</f>
        <v/>
      </c>
      <c r="AJ59" s="29" t="str">
        <f t="array" ref="AJ59">IF(ISERROR(SUM(J59:L59)/B59),"",SUM(J59:L59)/B59)</f>
        <v/>
      </c>
      <c r="AK59" s="29" t="str">
        <f t="array" ref="AK59">IF(ISERROR(SUM(O59:V59)/B59),"",SUM(O59:V59)/B59)</f>
        <v/>
      </c>
      <c r="AL59" s="29" t="str">
        <f t="array" ref="AL59">IF(ISERROR(SUM(AA59)/B59),"",SUM(AA59)/B59)</f>
        <v/>
      </c>
      <c r="AM59" s="29" t="str">
        <f t="array" ref="AM59">IF(ISERROR(AB59/B59),"",AB59/B59)</f>
        <v/>
      </c>
      <c r="AN59" s="30"/>
      <c r="AO59" s="30"/>
    </row>
    <row r="60" spans="1:41" s="3" customFormat="1" ht="19.5" hidden="1" customHeight="1">
      <c r="A60" s="36">
        <v>13001</v>
      </c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28">
        <f t="shared" si="1"/>
        <v>0</v>
      </c>
      <c r="AD60" s="36">
        <f t="shared" si="4"/>
        <v>0</v>
      </c>
      <c r="AE60" s="29" t="str">
        <f t="array" ref="AE60">IF(ISERROR(SUM(C60:D60)/B60),"",SUM(C60:D60)/B60)</f>
        <v/>
      </c>
      <c r="AF60" s="29" t="str">
        <f t="array" ref="AF60">IF(ISERROR(AD60/B60),"",AD60/B60)</f>
        <v/>
      </c>
      <c r="AG60" s="29" t="str">
        <f t="array" ref="AG60">IF(ISERROR(SUM(M60:N60,E60,W60:Z60)/B60),"",SUM(M60:N60,E60,W60:Z60)/B60)</f>
        <v/>
      </c>
      <c r="AH60" s="29" t="str">
        <f t="array" ref="AH60">IF(ISERROR(SUM(C60:D60)/B60),"",SUM(C60:D60)/B60)</f>
        <v/>
      </c>
      <c r="AI60" s="29" t="str">
        <f t="array" ref="AI60">IF(ISERROR(SUM(F60:I60)/B60),"",SUM(F60:I60)/B60)</f>
        <v/>
      </c>
      <c r="AJ60" s="29" t="str">
        <f t="array" ref="AJ60">IF(ISERROR(SUM(J60:L60)/B60),"",SUM(J60:L60)/B60)</f>
        <v/>
      </c>
      <c r="AK60" s="29" t="str">
        <f t="array" ref="AK60">IF(ISERROR(SUM(O60:V60)/B60),"",SUM(O60:V60)/B60)</f>
        <v/>
      </c>
      <c r="AL60" s="29" t="str">
        <f t="array" ref="AL60">IF(ISERROR(SUM(AA60)/B60),"",SUM(AA60)/B60)</f>
        <v/>
      </c>
      <c r="AM60" s="29" t="str">
        <f t="array" ref="AM60">IF(ISERROR(AB60/B60),"",AB60/B60)</f>
        <v/>
      </c>
      <c r="AN60" s="30"/>
      <c r="AO60" s="30"/>
    </row>
    <row r="61" spans="1:41" s="3" customFormat="1" ht="19.5" hidden="1" customHeight="1">
      <c r="A61" s="36">
        <v>13002</v>
      </c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28">
        <f t="shared" si="1"/>
        <v>0</v>
      </c>
      <c r="AD61" s="36">
        <f t="shared" si="4"/>
        <v>0</v>
      </c>
      <c r="AE61" s="29" t="str">
        <f t="array" ref="AE61">IF(ISERROR(SUM(C61:D61)/B61),"",SUM(C61:D61)/B61)</f>
        <v/>
      </c>
      <c r="AF61" s="29" t="str">
        <f t="array" ref="AF61">IF(ISERROR(AD61/B61),"",AD61/B61)</f>
        <v/>
      </c>
      <c r="AG61" s="29" t="str">
        <f t="array" ref="AG61">IF(ISERROR(SUM(M61:N61,E61,W61:Z61)/B61),"",SUM(M61:N61,E61,W61:Z61)/B61)</f>
        <v/>
      </c>
      <c r="AH61" s="29" t="str">
        <f t="array" ref="AH61">IF(ISERROR(SUM(C61:D61)/B61),"",SUM(C61:D61)/B61)</f>
        <v/>
      </c>
      <c r="AI61" s="29" t="str">
        <f t="array" ref="AI61">IF(ISERROR(SUM(F61:I61)/B61),"",SUM(F61:I61)/B61)</f>
        <v/>
      </c>
      <c r="AJ61" s="29" t="str">
        <f t="array" ref="AJ61">IF(ISERROR(SUM(J61:L61)/B61),"",SUM(J61:L61)/B61)</f>
        <v/>
      </c>
      <c r="AK61" s="29" t="str">
        <f t="array" ref="AK61">IF(ISERROR(SUM(O61:V61)/B61),"",SUM(O61:V61)/B61)</f>
        <v/>
      </c>
      <c r="AL61" s="29" t="str">
        <f t="array" ref="AL61">IF(ISERROR(SUM(AA61)/B61),"",SUM(AA61)/B61)</f>
        <v/>
      </c>
      <c r="AM61" s="29" t="str">
        <f t="array" ref="AM61">IF(ISERROR(AB61/B61),"",AB61/B61)</f>
        <v/>
      </c>
      <c r="AN61" s="30"/>
      <c r="AO61" s="30"/>
    </row>
    <row r="62" spans="1:41" ht="15.75">
      <c r="A62" s="16" t="s">
        <v>49</v>
      </c>
      <c r="B62" s="17">
        <f>SUM(B35:B61)</f>
        <v>4053</v>
      </c>
      <c r="C62" s="18">
        <f t="shared" ref="C62:AD62" si="6">SUM(C35:C61)</f>
        <v>20</v>
      </c>
      <c r="D62" s="18">
        <f t="shared" si="6"/>
        <v>0</v>
      </c>
      <c r="E62" s="18">
        <f t="shared" si="6"/>
        <v>0</v>
      </c>
      <c r="F62" s="18">
        <f t="shared" si="6"/>
        <v>0</v>
      </c>
      <c r="G62" s="18">
        <f t="shared" si="6"/>
        <v>0</v>
      </c>
      <c r="H62" s="18">
        <f t="shared" si="6"/>
        <v>0</v>
      </c>
      <c r="I62" s="18">
        <f t="shared" si="6"/>
        <v>0</v>
      </c>
      <c r="J62" s="18">
        <f t="shared" si="6"/>
        <v>0</v>
      </c>
      <c r="K62" s="18">
        <f t="shared" si="6"/>
        <v>0</v>
      </c>
      <c r="L62" s="17">
        <f t="shared" si="6"/>
        <v>0</v>
      </c>
      <c r="M62" s="17">
        <f t="shared" si="6"/>
        <v>0</v>
      </c>
      <c r="N62" s="17">
        <f t="shared" si="6"/>
        <v>0</v>
      </c>
      <c r="O62" s="17">
        <f t="shared" si="6"/>
        <v>0</v>
      </c>
      <c r="P62" s="17">
        <f t="shared" si="6"/>
        <v>0</v>
      </c>
      <c r="Q62" s="17">
        <f t="shared" si="6"/>
        <v>0</v>
      </c>
      <c r="R62" s="17">
        <f t="shared" si="6"/>
        <v>0</v>
      </c>
      <c r="S62" s="17">
        <f t="shared" si="6"/>
        <v>0</v>
      </c>
      <c r="T62" s="17">
        <f t="shared" si="6"/>
        <v>0</v>
      </c>
      <c r="U62" s="17">
        <f t="shared" si="6"/>
        <v>0</v>
      </c>
      <c r="V62" s="17">
        <f t="shared" si="6"/>
        <v>0</v>
      </c>
      <c r="W62" s="17">
        <f t="shared" si="6"/>
        <v>120</v>
      </c>
      <c r="X62" s="17">
        <f t="shared" si="6"/>
        <v>147</v>
      </c>
      <c r="Y62" s="17">
        <f t="shared" si="6"/>
        <v>0</v>
      </c>
      <c r="Z62" s="17">
        <f t="shared" si="6"/>
        <v>0</v>
      </c>
      <c r="AA62" s="17">
        <f t="shared" si="6"/>
        <v>0</v>
      </c>
      <c r="AB62" s="18">
        <f t="shared" si="6"/>
        <v>0</v>
      </c>
      <c r="AC62" s="28">
        <f t="shared" si="1"/>
        <v>20</v>
      </c>
      <c r="AD62" s="18">
        <f t="shared" si="6"/>
        <v>4033</v>
      </c>
      <c r="AE62" s="29">
        <f t="array" ref="AE62">IF(ISERROR(SUM(C62:D62)/B62),"",SUM(C62:D62)/B62)</f>
        <v>4.9346163335800639E-3</v>
      </c>
      <c r="AF62" s="29">
        <f t="array" ref="AF62">IF(ISERROR(AD62/B62),"",AD62/B62)</f>
        <v>0.99506538366641994</v>
      </c>
      <c r="AG62" s="29">
        <f t="array" ref="AG62">IF(ISERROR(SUM(M62:N62,E62,W62:Z62)/B62),"",SUM(M62:N62,E62,W62:Z62)/B62)</f>
        <v>6.5877128053293862E-2</v>
      </c>
      <c r="AH62" s="29">
        <f t="array" ref="AH62">IF(ISERROR(SUM(C62:D62)/B62),"",SUM(C62:D62)/B62)</f>
        <v>4.9346163335800639E-3</v>
      </c>
      <c r="AI62" s="29">
        <f t="array" ref="AI62">IF(ISERROR(SUM(F62:I62)/B62),"",SUM(F62:I62)/B62)</f>
        <v>0</v>
      </c>
      <c r="AJ62" s="29">
        <f t="array" ref="AJ62">IF(ISERROR(SUM(J62:L62)/B62),"",SUM(J62:L62)/B62)</f>
        <v>0</v>
      </c>
      <c r="AK62" s="29">
        <f t="array" ref="AK62">IF(ISERROR(SUM(O62:V62)/B62),"",SUM(O62:V62)/B62)</f>
        <v>0</v>
      </c>
      <c r="AL62" s="29">
        <f t="array" ref="AL62">IF(ISERROR(SUM(AA62)/B62),"",SUM(AA62)/B62)</f>
        <v>0</v>
      </c>
      <c r="AM62" s="29">
        <f t="array" ref="AM62">IF(ISERROR(AB62/B62),"",AB62/B62)</f>
        <v>0</v>
      </c>
      <c r="AN62" s="31"/>
      <c r="AO62" s="31"/>
    </row>
    <row r="63" spans="1:41" ht="15.75">
      <c r="A63" s="19" t="s">
        <v>50</v>
      </c>
      <c r="B63" s="20">
        <f>+B62+B34</f>
        <v>7638</v>
      </c>
      <c r="C63" s="20">
        <f>C62+C34</f>
        <v>20</v>
      </c>
      <c r="D63" s="20">
        <f>D62+D34</f>
        <v>0</v>
      </c>
      <c r="E63" s="20">
        <f t="shared" ref="E63:AD63" si="7">E62+E34</f>
        <v>0</v>
      </c>
      <c r="F63" s="20">
        <f t="shared" si="7"/>
        <v>0</v>
      </c>
      <c r="G63" s="20">
        <f t="shared" si="7"/>
        <v>0</v>
      </c>
      <c r="H63" s="20">
        <f t="shared" si="7"/>
        <v>0</v>
      </c>
      <c r="I63" s="20">
        <f t="shared" si="7"/>
        <v>0</v>
      </c>
      <c r="J63" s="20">
        <f t="shared" si="7"/>
        <v>0</v>
      </c>
      <c r="K63" s="20">
        <f t="shared" si="7"/>
        <v>0</v>
      </c>
      <c r="L63" s="20">
        <f t="shared" si="7"/>
        <v>0</v>
      </c>
      <c r="M63" s="20">
        <f t="shared" si="7"/>
        <v>30</v>
      </c>
      <c r="N63" s="20">
        <f t="shared" si="7"/>
        <v>0</v>
      </c>
      <c r="O63" s="20">
        <f t="shared" si="7"/>
        <v>10</v>
      </c>
      <c r="P63" s="20">
        <f t="shared" si="7"/>
        <v>0</v>
      </c>
      <c r="Q63" s="20">
        <f t="shared" si="7"/>
        <v>0</v>
      </c>
      <c r="R63" s="20">
        <f t="shared" si="7"/>
        <v>0</v>
      </c>
      <c r="S63" s="20">
        <f t="shared" si="7"/>
        <v>0</v>
      </c>
      <c r="T63" s="20">
        <f t="shared" si="7"/>
        <v>0</v>
      </c>
      <c r="U63" s="20">
        <f t="shared" si="7"/>
        <v>0</v>
      </c>
      <c r="V63" s="20">
        <f t="shared" si="7"/>
        <v>0</v>
      </c>
      <c r="W63" s="20">
        <f t="shared" si="7"/>
        <v>120</v>
      </c>
      <c r="X63" s="20">
        <f t="shared" si="7"/>
        <v>192</v>
      </c>
      <c r="Y63" s="20">
        <f t="shared" si="7"/>
        <v>660</v>
      </c>
      <c r="Z63" s="20">
        <f t="shared" si="7"/>
        <v>0</v>
      </c>
      <c r="AA63" s="20">
        <f t="shared" si="7"/>
        <v>0</v>
      </c>
      <c r="AB63" s="20">
        <f t="shared" si="7"/>
        <v>0</v>
      </c>
      <c r="AC63" s="28">
        <f t="shared" si="1"/>
        <v>30</v>
      </c>
      <c r="AD63" s="20">
        <f t="shared" si="7"/>
        <v>7638</v>
      </c>
      <c r="AE63" s="29">
        <f t="array" ref="AE63">IF(ISERROR(SUM(C63:D63)/B63),"",SUM(C63:D63)/B63)</f>
        <v>2.618486514794449E-3</v>
      </c>
      <c r="AF63" s="29">
        <f t="array" ref="AF63">IF(ISERROR(AD63/B63),"",AD63/B63)</f>
        <v>1</v>
      </c>
      <c r="AG63" s="29">
        <f t="array" ref="AG63">IF(ISERROR(SUM(M63:N63,E63,W63:Z63)/B63),"",SUM(M63:N63,E63,W63:Z63)/B63)</f>
        <v>0.13118617439120189</v>
      </c>
      <c r="AH63" s="29">
        <f t="array" ref="AH63">IF(ISERROR(SUM(C63:D63)/B63),"",SUM(C63:D63)/B63)</f>
        <v>2.618486514794449E-3</v>
      </c>
      <c r="AI63" s="29">
        <f t="array" ref="AI63">IF(ISERROR(SUM(F63:I63)/B63),"",SUM(F63:I63)/B63)</f>
        <v>0</v>
      </c>
      <c r="AJ63" s="29">
        <f t="array" ref="AJ63">IF(ISERROR(SUM(J63:L63)/B63),"",SUM(J63:L63)/B63)</f>
        <v>0</v>
      </c>
      <c r="AK63" s="29">
        <f t="array" ref="AK63">IF(ISERROR(SUM(O63:V63)/B63),"",SUM(O63:V63)/B63)</f>
        <v>1.3092432573972245E-3</v>
      </c>
      <c r="AL63" s="29">
        <f t="array" ref="AL63">IF(ISERROR(SUM(AA63)/B63),"",SUM(AA63)/B63)</f>
        <v>0</v>
      </c>
      <c r="AM63" s="29">
        <f t="array" ref="AM63">IF(ISERROR(AB63/B63),"",AB63/B63)</f>
        <v>0</v>
      </c>
      <c r="AN63" s="31"/>
      <c r="AO63" s="31"/>
    </row>
    <row r="64" spans="1:41" ht="43.5" customHeight="1">
      <c r="A64" s="87" t="s">
        <v>51</v>
      </c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  <c r="AE64" s="88"/>
      <c r="AF64" s="88"/>
      <c r="AG64" s="88"/>
      <c r="AH64" s="88"/>
      <c r="AI64" s="88"/>
      <c r="AJ64" s="88"/>
      <c r="AK64" s="88"/>
      <c r="AL64" s="88"/>
      <c r="AM64" s="89"/>
      <c r="AN64" s="31"/>
      <c r="AO64" s="31"/>
    </row>
    <row r="65" spans="1:41" ht="43.5" customHeight="1">
      <c r="A65" s="90"/>
      <c r="B65" s="91"/>
      <c r="C65" s="91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  <c r="AC65" s="91"/>
      <c r="AD65" s="91"/>
      <c r="AE65" s="91"/>
      <c r="AF65" s="91"/>
      <c r="AG65" s="91"/>
      <c r="AH65" s="91"/>
      <c r="AI65" s="91"/>
      <c r="AJ65" s="91"/>
      <c r="AK65" s="91"/>
      <c r="AL65" s="91"/>
      <c r="AM65" s="92"/>
      <c r="AN65" s="31"/>
      <c r="AO65" s="31"/>
    </row>
    <row r="66" spans="1:41" ht="43.5" customHeight="1">
      <c r="A66" s="93"/>
      <c r="B66" s="94"/>
      <c r="C66" s="94"/>
      <c r="D66" s="94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  <c r="P66" s="94"/>
      <c r="Q66" s="94"/>
      <c r="R66" s="94"/>
      <c r="S66" s="94"/>
      <c r="T66" s="94"/>
      <c r="U66" s="94"/>
      <c r="V66" s="94"/>
      <c r="W66" s="94"/>
      <c r="X66" s="94"/>
      <c r="Y66" s="94"/>
      <c r="Z66" s="94"/>
      <c r="AA66" s="94"/>
      <c r="AB66" s="94"/>
      <c r="AC66" s="94"/>
      <c r="AD66" s="94"/>
      <c r="AE66" s="94"/>
      <c r="AF66" s="94"/>
      <c r="AG66" s="94"/>
      <c r="AH66" s="94"/>
      <c r="AI66" s="94"/>
      <c r="AJ66" s="94"/>
      <c r="AK66" s="94"/>
      <c r="AL66" s="94"/>
      <c r="AM66" s="95"/>
      <c r="AN66" s="31"/>
      <c r="AO66" s="31"/>
    </row>
    <row r="68" spans="1:41" ht="17.25">
      <c r="B68" s="32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4"/>
      <c r="N68" s="34"/>
      <c r="O68" s="34"/>
      <c r="P68" s="34"/>
      <c r="Q68" s="34"/>
      <c r="R68" s="34"/>
      <c r="S68" s="35"/>
      <c r="T68" s="35"/>
      <c r="U68" s="35"/>
      <c r="V68" s="35"/>
      <c r="AM68" s="32" t="s">
        <v>52</v>
      </c>
    </row>
    <row r="69" spans="1:41" ht="17.25">
      <c r="A69" s="32"/>
      <c r="B69" s="32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4"/>
      <c r="N69" s="34"/>
      <c r="O69" s="34"/>
      <c r="P69" s="34"/>
      <c r="Q69" s="34"/>
      <c r="R69" s="34"/>
      <c r="S69" s="35"/>
      <c r="T69" s="35"/>
      <c r="U69" s="35"/>
      <c r="V69" s="35"/>
    </row>
  </sheetData>
  <mergeCells count="29">
    <mergeCell ref="M4:V4"/>
    <mergeCell ref="W4:AA5"/>
    <mergeCell ref="AB4:AB6"/>
    <mergeCell ref="A2:AO2"/>
    <mergeCell ref="A3:A6"/>
    <mergeCell ref="B3:AC3"/>
    <mergeCell ref="AD3:AD6"/>
    <mergeCell ref="AE3:AE6"/>
    <mergeCell ref="AF3:AF6"/>
    <mergeCell ref="AG3:AM4"/>
    <mergeCell ref="AN3:AN6"/>
    <mergeCell ref="AO3:AO6"/>
    <mergeCell ref="B4:B6"/>
    <mergeCell ref="A64:AM66"/>
    <mergeCell ref="AH5:AH6"/>
    <mergeCell ref="AI5:AI6"/>
    <mergeCell ref="AJ5:AJ6"/>
    <mergeCell ref="AK5:AK6"/>
    <mergeCell ref="AL5:AL6"/>
    <mergeCell ref="AM5:AM6"/>
    <mergeCell ref="AC4:AC6"/>
    <mergeCell ref="F5:H5"/>
    <mergeCell ref="J5:L5"/>
    <mergeCell ref="M5:P5"/>
    <mergeCell ref="Q5:V5"/>
    <mergeCell ref="AG5:AG6"/>
    <mergeCell ref="C4:E5"/>
    <mergeCell ref="F4:I4"/>
    <mergeCell ref="J4:L4"/>
  </mergeCells>
  <phoneticPr fontId="20" type="noConversion"/>
  <pageMargins left="0.69930555555555596" right="0.69930555555555596" top="0.75" bottom="0.75" header="0.3" footer="0.3"/>
  <pageSetup paperSize="9" orientation="portrait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O69"/>
  <sheetViews>
    <sheetView workbookViewId="0">
      <pane xSplit="2" ySplit="6" topLeftCell="C24" activePane="bottomRight" state="frozen"/>
      <selection pane="topRight" activeCell="C1" sqref="C1"/>
      <selection pane="bottomLeft" activeCell="A7" sqref="A7"/>
      <selection pane="bottomRight" activeCell="L52" sqref="L52"/>
    </sheetView>
  </sheetViews>
  <sheetFormatPr defaultColWidth="9" defaultRowHeight="13.5"/>
  <cols>
    <col min="1" max="1" width="7.25" style="4" customWidth="1"/>
    <col min="2" max="2" width="9.5" style="4" customWidth="1"/>
    <col min="3" max="3" width="9.75" style="4" customWidth="1"/>
    <col min="4" max="5" width="9.25" style="4" customWidth="1"/>
    <col min="6" max="11" width="8.625" style="4" customWidth="1"/>
    <col min="12" max="12" width="7.25" style="4" customWidth="1"/>
    <col min="13" max="26" width="7.25" style="5" customWidth="1"/>
    <col min="27" max="29" width="7.25" style="4" customWidth="1"/>
    <col min="30" max="30" width="9" style="4"/>
    <col min="31" max="31" width="9.625" style="4" customWidth="1"/>
    <col min="32" max="32" width="10.625" style="4" customWidth="1"/>
    <col min="33" max="33" width="9.625" style="4" customWidth="1"/>
    <col min="34" max="39" width="9" style="4"/>
    <col min="40" max="40" width="16.75" style="4" customWidth="1"/>
    <col min="41" max="41" width="17.75" style="4" customWidth="1"/>
    <col min="42" max="16384" width="9" style="4"/>
  </cols>
  <sheetData>
    <row r="1" spans="1:41" s="1" customFormat="1" ht="23.25" customHeight="1">
      <c r="A1" s="6"/>
      <c r="B1" s="7" t="s">
        <v>0</v>
      </c>
      <c r="C1" s="8"/>
      <c r="D1" s="9"/>
      <c r="E1" s="9"/>
      <c r="F1" s="10"/>
    </row>
    <row r="2" spans="1:41" ht="27" customHeight="1">
      <c r="A2" s="68" t="s">
        <v>1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</row>
    <row r="3" spans="1:41" s="2" customFormat="1" ht="17.25" customHeight="1">
      <c r="A3" s="69" t="s">
        <v>2</v>
      </c>
      <c r="B3" s="72" t="s">
        <v>3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4"/>
      <c r="AD3" s="75" t="s">
        <v>4</v>
      </c>
      <c r="AE3" s="78" t="s">
        <v>5</v>
      </c>
      <c r="AF3" s="78" t="s">
        <v>6</v>
      </c>
      <c r="AG3" s="81" t="s">
        <v>7</v>
      </c>
      <c r="AH3" s="81"/>
      <c r="AI3" s="81"/>
      <c r="AJ3" s="81"/>
      <c r="AK3" s="81"/>
      <c r="AL3" s="81"/>
      <c r="AM3" s="81"/>
      <c r="AN3" s="82" t="s">
        <v>8</v>
      </c>
      <c r="AO3" s="83" t="s">
        <v>9</v>
      </c>
    </row>
    <row r="4" spans="1:41" s="2" customFormat="1" ht="17.25" customHeight="1">
      <c r="A4" s="70"/>
      <c r="B4" s="84" t="s">
        <v>10</v>
      </c>
      <c r="C4" s="61" t="s">
        <v>11</v>
      </c>
      <c r="D4" s="62"/>
      <c r="E4" s="63"/>
      <c r="F4" s="104" t="s">
        <v>12</v>
      </c>
      <c r="G4" s="105"/>
      <c r="H4" s="105"/>
      <c r="I4" s="105"/>
      <c r="J4" s="106" t="s">
        <v>13</v>
      </c>
      <c r="K4" s="106"/>
      <c r="L4" s="106"/>
      <c r="M4" s="58" t="s">
        <v>14</v>
      </c>
      <c r="N4" s="59"/>
      <c r="O4" s="59"/>
      <c r="P4" s="59"/>
      <c r="Q4" s="59"/>
      <c r="R4" s="59"/>
      <c r="S4" s="59"/>
      <c r="T4" s="59"/>
      <c r="U4" s="59"/>
      <c r="V4" s="60"/>
      <c r="W4" s="61" t="s">
        <v>15</v>
      </c>
      <c r="X4" s="62"/>
      <c r="Y4" s="62"/>
      <c r="Z4" s="62"/>
      <c r="AA4" s="63"/>
      <c r="AB4" s="67" t="s">
        <v>16</v>
      </c>
      <c r="AC4" s="101" t="s">
        <v>7</v>
      </c>
      <c r="AD4" s="76"/>
      <c r="AE4" s="79"/>
      <c r="AF4" s="79"/>
      <c r="AG4" s="81"/>
      <c r="AH4" s="81"/>
      <c r="AI4" s="81"/>
      <c r="AJ4" s="81"/>
      <c r="AK4" s="81"/>
      <c r="AL4" s="81"/>
      <c r="AM4" s="81"/>
      <c r="AN4" s="82"/>
      <c r="AO4" s="83"/>
    </row>
    <row r="5" spans="1:41" s="2" customFormat="1" ht="18.75" customHeight="1">
      <c r="A5" s="70"/>
      <c r="B5" s="85"/>
      <c r="C5" s="64"/>
      <c r="D5" s="65"/>
      <c r="E5" s="66"/>
      <c r="F5" s="104" t="s">
        <v>17</v>
      </c>
      <c r="G5" s="105"/>
      <c r="H5" s="105"/>
      <c r="I5" s="44" t="s">
        <v>18</v>
      </c>
      <c r="J5" s="106" t="s">
        <v>19</v>
      </c>
      <c r="K5" s="106"/>
      <c r="L5" s="106"/>
      <c r="M5" s="58" t="s">
        <v>20</v>
      </c>
      <c r="N5" s="59"/>
      <c r="O5" s="59"/>
      <c r="P5" s="60"/>
      <c r="Q5" s="58" t="s">
        <v>21</v>
      </c>
      <c r="R5" s="59"/>
      <c r="S5" s="59"/>
      <c r="T5" s="59"/>
      <c r="U5" s="59"/>
      <c r="V5" s="60"/>
      <c r="W5" s="64"/>
      <c r="X5" s="65"/>
      <c r="Y5" s="65"/>
      <c r="Z5" s="65"/>
      <c r="AA5" s="66"/>
      <c r="AB5" s="67"/>
      <c r="AC5" s="102"/>
      <c r="AD5" s="76"/>
      <c r="AE5" s="79"/>
      <c r="AF5" s="79"/>
      <c r="AG5" s="100" t="s">
        <v>22</v>
      </c>
      <c r="AH5" s="96" t="s">
        <v>11</v>
      </c>
      <c r="AI5" s="97" t="s">
        <v>23</v>
      </c>
      <c r="AJ5" s="97" t="s">
        <v>24</v>
      </c>
      <c r="AK5" s="98" t="s">
        <v>21</v>
      </c>
      <c r="AL5" s="99" t="s">
        <v>15</v>
      </c>
      <c r="AM5" s="100" t="s">
        <v>16</v>
      </c>
      <c r="AN5" s="82"/>
      <c r="AO5" s="83"/>
    </row>
    <row r="6" spans="1:41" s="3" customFormat="1" ht="48" customHeight="1">
      <c r="A6" s="71"/>
      <c r="B6" s="86"/>
      <c r="C6" s="11" t="s">
        <v>25</v>
      </c>
      <c r="D6" s="11" t="s">
        <v>26</v>
      </c>
      <c r="E6" s="12" t="s">
        <v>27</v>
      </c>
      <c r="F6" s="13" t="s">
        <v>28</v>
      </c>
      <c r="G6" s="14" t="s">
        <v>29</v>
      </c>
      <c r="H6" s="15" t="s">
        <v>30</v>
      </c>
      <c r="I6" s="21" t="s">
        <v>31</v>
      </c>
      <c r="J6" s="22" t="s">
        <v>32</v>
      </c>
      <c r="K6" s="22" t="s">
        <v>33</v>
      </c>
      <c r="L6" s="22" t="s">
        <v>16</v>
      </c>
      <c r="M6" s="23" t="s">
        <v>34</v>
      </c>
      <c r="N6" s="24" t="s">
        <v>35</v>
      </c>
      <c r="O6" s="24" t="s">
        <v>36</v>
      </c>
      <c r="P6" s="24" t="s">
        <v>37</v>
      </c>
      <c r="Q6" s="25" t="s">
        <v>38</v>
      </c>
      <c r="R6" s="25" t="s">
        <v>39</v>
      </c>
      <c r="S6" s="25" t="s">
        <v>40</v>
      </c>
      <c r="T6" s="25" t="s">
        <v>41</v>
      </c>
      <c r="U6" s="25" t="s">
        <v>42</v>
      </c>
      <c r="V6" s="25" t="s">
        <v>16</v>
      </c>
      <c r="W6" s="24" t="s">
        <v>43</v>
      </c>
      <c r="X6" s="24" t="s">
        <v>44</v>
      </c>
      <c r="Y6" s="26" t="s">
        <v>45</v>
      </c>
      <c r="Z6" s="26" t="s">
        <v>46</v>
      </c>
      <c r="AA6" s="27" t="s">
        <v>47</v>
      </c>
      <c r="AB6" s="67"/>
      <c r="AC6" s="103"/>
      <c r="AD6" s="77"/>
      <c r="AE6" s="80"/>
      <c r="AF6" s="80"/>
      <c r="AG6" s="100"/>
      <c r="AH6" s="96"/>
      <c r="AI6" s="97"/>
      <c r="AJ6" s="97"/>
      <c r="AK6" s="98"/>
      <c r="AL6" s="99"/>
      <c r="AM6" s="100"/>
      <c r="AN6" s="82"/>
      <c r="AO6" s="83"/>
    </row>
    <row r="7" spans="1:41" s="3" customFormat="1" ht="20.25" hidden="1" customHeight="1">
      <c r="A7" s="36">
        <v>2501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28">
        <f>SUM(C7:D7,F7:L7,O7:V7,AA7:AB7)</f>
        <v>0</v>
      </c>
      <c r="AD7" s="36">
        <f t="shared" ref="AD7:AD33" si="0">B7+N7+M7-AC7</f>
        <v>0</v>
      </c>
      <c r="AE7" s="29" t="str">
        <f t="array" ref="AE7">IF(ISERROR(SUM(C7:D7)/B7),"",SUM(C7:D7)/B7)</f>
        <v/>
      </c>
      <c r="AF7" s="29" t="str">
        <f t="array" ref="AF7">IF(ISERROR(AD7/B7),"",AD7/B7)</f>
        <v/>
      </c>
      <c r="AG7" s="29" t="str">
        <f t="array" ref="AG7">IF(ISERROR(SUM(M7:N7,E7,W7:Z7)/B7),"",SUM(M7:N7,E7,W7:Z7)/B7)</f>
        <v/>
      </c>
      <c r="AH7" s="29" t="str">
        <f t="array" ref="AH7">IF(ISERROR(SUM(C7:D7)/B7),"",SUM(C7:D7)/B7)</f>
        <v/>
      </c>
      <c r="AI7" s="29" t="str">
        <f t="array" ref="AI7">IF(ISERROR(SUM(F7:I7)/B7),"",SUM(F7:I7)/B7)</f>
        <v/>
      </c>
      <c r="AJ7" s="29" t="str">
        <f t="array" ref="AJ7">IF(ISERROR(SUM(J7:L7)/B7),"",SUM(J7:L7)/B7)</f>
        <v/>
      </c>
      <c r="AK7" s="29" t="str">
        <f t="array" ref="AK7">IF(ISERROR(SUM(O7:V7)/B7),"",SUM(O7:V7)/B7)</f>
        <v/>
      </c>
      <c r="AL7" s="29" t="str">
        <f t="array" ref="AL7">IF(ISERROR(SUM(AA7)/B7),"",SUM(AA7)/B7)</f>
        <v/>
      </c>
      <c r="AM7" s="29" t="str">
        <f t="array" ref="AM7">IF(ISERROR(AB7/B7),"",AB7/B7)</f>
        <v/>
      </c>
      <c r="AN7" s="30"/>
      <c r="AO7" s="30"/>
    </row>
    <row r="8" spans="1:41" s="3" customFormat="1" ht="20.25" hidden="1" customHeight="1">
      <c r="A8" s="36">
        <v>2502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28">
        <f t="shared" ref="AC8:AC63" si="1">SUM(C8:D8,F8:L8,O8:V8,AA8:AB8)</f>
        <v>0</v>
      </c>
      <c r="AD8" s="36">
        <f t="shared" si="0"/>
        <v>0</v>
      </c>
      <c r="AE8" s="29" t="str">
        <f t="array" ref="AE8">IF(ISERROR(SUM(C8:D8)/B8),"",SUM(C8:D8)/B8)</f>
        <v/>
      </c>
      <c r="AF8" s="29" t="str">
        <f t="array" ref="AF8">IF(ISERROR(AD8/B8),"",AD8/B8)</f>
        <v/>
      </c>
      <c r="AG8" s="29" t="str">
        <f t="array" ref="AG8">IF(ISERROR(SUM(M8:N8,E8,W8:Z8)/B8),"",SUM(M8:N8,E8,W8:Z8)/B8)</f>
        <v/>
      </c>
      <c r="AH8" s="29" t="str">
        <f t="array" ref="AH8">IF(ISERROR(SUM(C8:D8)/B8),"",SUM(C8:D8)/B8)</f>
        <v/>
      </c>
      <c r="AI8" s="29" t="str">
        <f t="array" ref="AI8">IF(ISERROR(SUM(F8:I8)/B8),"",SUM(F8:I8)/B8)</f>
        <v/>
      </c>
      <c r="AJ8" s="29" t="str">
        <f t="array" ref="AJ8">IF(ISERROR(SUM(J8:L8)/B8),"",SUM(J8:L8)/B8)</f>
        <v/>
      </c>
      <c r="AK8" s="29" t="str">
        <f t="array" ref="AK8">IF(ISERROR(SUM(O8:V8)/B8),"",SUM(O8:V8)/B8)</f>
        <v/>
      </c>
      <c r="AL8" s="29" t="str">
        <f t="array" ref="AL8">IF(ISERROR(SUM(AA8)/B8),"",SUM(AA8)/B8)</f>
        <v/>
      </c>
      <c r="AM8" s="29" t="str">
        <f t="array" ref="AM8">IF(ISERROR(AB8/B8),"",AB8/B8)</f>
        <v/>
      </c>
      <c r="AN8" s="30"/>
      <c r="AO8" s="30"/>
    </row>
    <row r="9" spans="1:41" s="3" customFormat="1" ht="20.25" hidden="1" customHeight="1">
      <c r="A9" s="36">
        <v>2503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28">
        <f t="shared" si="1"/>
        <v>0</v>
      </c>
      <c r="AD9" s="36">
        <f t="shared" si="0"/>
        <v>0</v>
      </c>
      <c r="AE9" s="29" t="str">
        <f t="array" ref="AE9">IF(ISERROR(SUM(C9:D9)/B9),"",SUM(C9:D9)/B9)</f>
        <v/>
      </c>
      <c r="AF9" s="29" t="str">
        <f t="array" ref="AF9">IF(ISERROR(AD9/B9),"",AD9/B9)</f>
        <v/>
      </c>
      <c r="AG9" s="29" t="str">
        <f t="array" ref="AG9">IF(ISERROR(SUM(M9:N9,E9,W9:Z9)/B9),"",SUM(M9:N9,E9,W9:Z9)/B9)</f>
        <v/>
      </c>
      <c r="AH9" s="29" t="str">
        <f t="array" ref="AH9">IF(ISERROR(SUM(C9:D9)/B9),"",SUM(C9:D9)/B9)</f>
        <v/>
      </c>
      <c r="AI9" s="29" t="str">
        <f t="array" ref="AI9">IF(ISERROR(SUM(F9:I9)/B9),"",SUM(F9:I9)/B9)</f>
        <v/>
      </c>
      <c r="AJ9" s="29" t="str">
        <f t="array" ref="AJ9">IF(ISERROR(SUM(J9:L9)/B9),"",SUM(J9:L9)/B9)</f>
        <v/>
      </c>
      <c r="AK9" s="29" t="str">
        <f t="array" ref="AK9">IF(ISERROR(SUM(O9:V9)/B9),"",SUM(O9:V9)/B9)</f>
        <v/>
      </c>
      <c r="AL9" s="29" t="str">
        <f t="array" ref="AL9">IF(ISERROR(SUM(AA9)/B9),"",SUM(AA9)/B9)</f>
        <v/>
      </c>
      <c r="AM9" s="29" t="str">
        <f t="array" ref="AM9">IF(ISERROR(AB9/B9),"",AB9/B9)</f>
        <v/>
      </c>
      <c r="AN9" s="30"/>
      <c r="AO9" s="30"/>
    </row>
    <row r="10" spans="1:41" s="3" customFormat="1" ht="20.25" hidden="1" customHeight="1">
      <c r="A10" s="36">
        <v>2504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28">
        <f t="shared" si="1"/>
        <v>0</v>
      </c>
      <c r="AD10" s="36">
        <f t="shared" si="0"/>
        <v>0</v>
      </c>
      <c r="AE10" s="29" t="str">
        <f t="array" ref="AE10">IF(ISERROR(SUM(C10:D10)/B10),"",SUM(C10:D10)/B10)</f>
        <v/>
      </c>
      <c r="AF10" s="29" t="str">
        <f t="array" ref="AF10">IF(ISERROR(AD10/B10),"",AD10/B10)</f>
        <v/>
      </c>
      <c r="AG10" s="29" t="str">
        <f t="array" ref="AG10">IF(ISERROR(SUM(M10:N10,E10,W10:Z10)/B10),"",SUM(M10:N10,E10,W10:Z10)/B10)</f>
        <v/>
      </c>
      <c r="AH10" s="29" t="str">
        <f t="array" ref="AH10">IF(ISERROR(SUM(C10:D10)/B10),"",SUM(C10:D10)/B10)</f>
        <v/>
      </c>
      <c r="AI10" s="29" t="str">
        <f t="array" ref="AI10">IF(ISERROR(SUM(F10:I10)/B10),"",SUM(F10:I10)/B10)</f>
        <v/>
      </c>
      <c r="AJ10" s="29" t="str">
        <f t="array" ref="AJ10">IF(ISERROR(SUM(J10:L10)/B10),"",SUM(J10:L10)/B10)</f>
        <v/>
      </c>
      <c r="AK10" s="29" t="str">
        <f t="array" ref="AK10">IF(ISERROR(SUM(O10:V10)/B10),"",SUM(O10:V10)/B10)</f>
        <v/>
      </c>
      <c r="AL10" s="29" t="str">
        <f t="array" ref="AL10">IF(ISERROR(SUM(AA10)/B10),"",SUM(AA10)/B10)</f>
        <v/>
      </c>
      <c r="AM10" s="29" t="str">
        <f t="array" ref="AM10">IF(ISERROR(AB10/B10),"",AB10/B10)</f>
        <v/>
      </c>
      <c r="AN10" s="30"/>
      <c r="AO10" s="30"/>
    </row>
    <row r="11" spans="1:41" s="3" customFormat="1" ht="20.25" hidden="1" customHeight="1">
      <c r="A11" s="36">
        <v>2505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28">
        <f t="shared" si="1"/>
        <v>0</v>
      </c>
      <c r="AD11" s="36">
        <f t="shared" si="0"/>
        <v>0</v>
      </c>
      <c r="AE11" s="29" t="str">
        <f t="array" ref="AE11">IF(ISERROR(SUM(C11:D11)/B11),"",SUM(C11:D11)/B11)</f>
        <v/>
      </c>
      <c r="AF11" s="29" t="str">
        <f t="array" ref="AF11">IF(ISERROR(AD11/B11),"",AD11/B11)</f>
        <v/>
      </c>
      <c r="AG11" s="29" t="str">
        <f t="array" ref="AG11">IF(ISERROR(SUM(M11:N11,E11,W11:Z11)/B11),"",SUM(M11:N11,E11,W11:Z11)/B11)</f>
        <v/>
      </c>
      <c r="AH11" s="29" t="str">
        <f t="array" ref="AH11">IF(ISERROR(SUM(C11:D11)/B11),"",SUM(C11:D11)/B11)</f>
        <v/>
      </c>
      <c r="AI11" s="29" t="str">
        <f t="array" ref="AI11">IF(ISERROR(SUM(F11:I11)/B11),"",SUM(F11:I11)/B11)</f>
        <v/>
      </c>
      <c r="AJ11" s="29" t="str">
        <f t="array" ref="AJ11">IF(ISERROR(SUM(J11:L11)/B11),"",SUM(J11:L11)/B11)</f>
        <v/>
      </c>
      <c r="AK11" s="29" t="str">
        <f t="array" ref="AK11">IF(ISERROR(SUM(O11:V11)/B11),"",SUM(O11:V11)/B11)</f>
        <v/>
      </c>
      <c r="AL11" s="29" t="str">
        <f t="array" ref="AL11">IF(ISERROR(SUM(AA11)/B11),"",SUM(AA11)/B11)</f>
        <v/>
      </c>
      <c r="AM11" s="29" t="str">
        <f t="array" ref="AM11">IF(ISERROR(AB11/B11),"",AB11/B11)</f>
        <v/>
      </c>
      <c r="AN11" s="30"/>
      <c r="AO11" s="30"/>
    </row>
    <row r="12" spans="1:41" s="3" customFormat="1" ht="20.25" hidden="1" customHeight="1">
      <c r="A12" s="36">
        <v>2506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28">
        <f t="shared" si="1"/>
        <v>0</v>
      </c>
      <c r="AD12" s="36">
        <f t="shared" si="0"/>
        <v>0</v>
      </c>
      <c r="AE12" s="29" t="str">
        <f t="array" ref="AE12">IF(ISERROR(SUM(C12:D12)/B12),"",SUM(C12:D12)/B12)</f>
        <v/>
      </c>
      <c r="AF12" s="29" t="str">
        <f t="array" ref="AF12">IF(ISERROR(AD12/B12),"",AD12/B12)</f>
        <v/>
      </c>
      <c r="AG12" s="29" t="str">
        <f t="array" ref="AG12">IF(ISERROR(SUM(M12:N12,E12,W12:Z12)/B12),"",SUM(M12:N12,E12,W12:Z12)/B12)</f>
        <v/>
      </c>
      <c r="AH12" s="29" t="str">
        <f t="array" ref="AH12">IF(ISERROR(SUM(C12:D12)/B12),"",SUM(C12:D12)/B12)</f>
        <v/>
      </c>
      <c r="AI12" s="29" t="str">
        <f t="array" ref="AI12">IF(ISERROR(SUM(F12:I12)/B12),"",SUM(F12:I12)/B12)</f>
        <v/>
      </c>
      <c r="AJ12" s="29" t="str">
        <f t="array" ref="AJ12">IF(ISERROR(SUM(J12:L12)/B12),"",SUM(J12:L12)/B12)</f>
        <v/>
      </c>
      <c r="AK12" s="29" t="str">
        <f t="array" ref="AK12">IF(ISERROR(SUM(O12:V12)/B12),"",SUM(O12:V12)/B12)</f>
        <v/>
      </c>
      <c r="AL12" s="29" t="str">
        <f t="array" ref="AL12">IF(ISERROR(SUM(AA12)/B12),"",SUM(AA12)/B12)</f>
        <v/>
      </c>
      <c r="AM12" s="29" t="str">
        <f t="array" ref="AM12">IF(ISERROR(AB12/B12),"",AB12/B12)</f>
        <v/>
      </c>
      <c r="AN12" s="30"/>
      <c r="AO12" s="30"/>
    </row>
    <row r="13" spans="1:41" s="3" customFormat="1" ht="20.25" hidden="1" customHeight="1">
      <c r="A13" s="36">
        <v>2507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28">
        <f t="shared" si="1"/>
        <v>0</v>
      </c>
      <c r="AD13" s="36">
        <f t="shared" si="0"/>
        <v>0</v>
      </c>
      <c r="AE13" s="29" t="str">
        <f t="array" ref="AE13">IF(ISERROR(SUM(C13:D13)/B13),"",SUM(C13:D13)/B13)</f>
        <v/>
      </c>
      <c r="AF13" s="29" t="str">
        <f t="array" ref="AF13">IF(ISERROR(AD13/B13),"",AD13/B13)</f>
        <v/>
      </c>
      <c r="AG13" s="29" t="str">
        <f t="array" ref="AG13">IF(ISERROR(SUM(M13:N13,E13,W13:Z13)/B13),"",SUM(M13:N13,E13,W13:Z13)/B13)</f>
        <v/>
      </c>
      <c r="AH13" s="29" t="str">
        <f t="array" ref="AH13">IF(ISERROR(SUM(C13:D13)/B13),"",SUM(C13:D13)/B13)</f>
        <v/>
      </c>
      <c r="AI13" s="29" t="str">
        <f t="array" ref="AI13">IF(ISERROR(SUM(F13:I13)/B13),"",SUM(F13:I13)/B13)</f>
        <v/>
      </c>
      <c r="AJ13" s="29" t="str">
        <f t="array" ref="AJ13">IF(ISERROR(SUM(J13:L13)/B13),"",SUM(J13:L13)/B13)</f>
        <v/>
      </c>
      <c r="AK13" s="29" t="str">
        <f t="array" ref="AK13">IF(ISERROR(SUM(O13:V13)/B13),"",SUM(O13:V13)/B13)</f>
        <v/>
      </c>
      <c r="AL13" s="29" t="str">
        <f t="array" ref="AL13">IF(ISERROR(SUM(AA13)/B13),"",SUM(AA13)/B13)</f>
        <v/>
      </c>
      <c r="AM13" s="29" t="str">
        <f t="array" ref="AM13">IF(ISERROR(AB13/B13),"",AB13/B13)</f>
        <v/>
      </c>
      <c r="AN13" s="30"/>
      <c r="AO13" s="30"/>
    </row>
    <row r="14" spans="1:41" s="3" customFormat="1" ht="20.25" hidden="1" customHeight="1">
      <c r="A14" s="36">
        <v>2508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28">
        <f t="shared" si="1"/>
        <v>0</v>
      </c>
      <c r="AD14" s="36">
        <f t="shared" si="0"/>
        <v>0</v>
      </c>
      <c r="AE14" s="29" t="str">
        <f t="array" ref="AE14">IF(ISERROR(SUM(C14:D14)/B14),"",SUM(C14:D14)/B14)</f>
        <v/>
      </c>
      <c r="AF14" s="29" t="str">
        <f t="array" ref="AF14">IF(ISERROR(AD14/B14),"",AD14/B14)</f>
        <v/>
      </c>
      <c r="AG14" s="29" t="str">
        <f t="array" ref="AG14">IF(ISERROR(SUM(M14:N14,E14,W14:Z14)/B14),"",SUM(M14:N14,E14,W14:Z14)/B14)</f>
        <v/>
      </c>
      <c r="AH14" s="29" t="str">
        <f t="array" ref="AH14">IF(ISERROR(SUM(C14:D14)/B14),"",SUM(C14:D14)/B14)</f>
        <v/>
      </c>
      <c r="AI14" s="29" t="str">
        <f t="array" ref="AI14">IF(ISERROR(SUM(F14:I14)/B14),"",SUM(F14:I14)/B14)</f>
        <v/>
      </c>
      <c r="AJ14" s="29" t="str">
        <f t="array" ref="AJ14">IF(ISERROR(SUM(J14:L14)/B14),"",SUM(J14:L14)/B14)</f>
        <v/>
      </c>
      <c r="AK14" s="29" t="str">
        <f t="array" ref="AK14">IF(ISERROR(SUM(O14:V14)/B14),"",SUM(O14:V14)/B14)</f>
        <v/>
      </c>
      <c r="AL14" s="29" t="str">
        <f t="array" ref="AL14">IF(ISERROR(SUM(AA14)/B14),"",SUM(AA14)/B14)</f>
        <v/>
      </c>
      <c r="AM14" s="29" t="str">
        <f t="array" ref="AM14">IF(ISERROR(AB14/B14),"",AB14/B14)</f>
        <v/>
      </c>
      <c r="AN14" s="30"/>
      <c r="AO14" s="30"/>
    </row>
    <row r="15" spans="1:41" s="3" customFormat="1" ht="20.25" hidden="1" customHeight="1">
      <c r="A15" s="36">
        <v>2509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28">
        <f t="shared" si="1"/>
        <v>0</v>
      </c>
      <c r="AD15" s="36">
        <f t="shared" si="0"/>
        <v>0</v>
      </c>
      <c r="AE15" s="29" t="str">
        <f t="array" ref="AE15">IF(ISERROR(SUM(C15:D15)/B15),"",SUM(C15:D15)/B15)</f>
        <v/>
      </c>
      <c r="AF15" s="29" t="str">
        <f t="array" ref="AF15">IF(ISERROR(AD15/B15),"",AD15/B15)</f>
        <v/>
      </c>
      <c r="AG15" s="29" t="str">
        <f t="array" ref="AG15">IF(ISERROR(SUM(M15:N15,E15,W15:Z15)/B15),"",SUM(M15:N15,E15,W15:Z15)/B15)</f>
        <v/>
      </c>
      <c r="AH15" s="29" t="str">
        <f t="array" ref="AH15">IF(ISERROR(SUM(C15:D15)/B15),"",SUM(C15:D15)/B15)</f>
        <v/>
      </c>
      <c r="AI15" s="29" t="str">
        <f t="array" ref="AI15">IF(ISERROR(SUM(F15:I15)/B15),"",SUM(F15:I15)/B15)</f>
        <v/>
      </c>
      <c r="AJ15" s="29" t="str">
        <f t="array" ref="AJ15">IF(ISERROR(SUM(J15:L15)/B15),"",SUM(J15:L15)/B15)</f>
        <v/>
      </c>
      <c r="AK15" s="29" t="str">
        <f t="array" ref="AK15">IF(ISERROR(SUM(O15:V15)/B15),"",SUM(O15:V15)/B15)</f>
        <v/>
      </c>
      <c r="AL15" s="29" t="str">
        <f t="array" ref="AL15">IF(ISERROR(SUM(AA15)/B15),"",SUM(AA15)/B15)</f>
        <v/>
      </c>
      <c r="AM15" s="29" t="str">
        <f t="array" ref="AM15">IF(ISERROR(AB15/B15),"",AB15/B15)</f>
        <v/>
      </c>
      <c r="AN15" s="30"/>
      <c r="AO15" s="30"/>
    </row>
    <row r="16" spans="1:41" s="3" customFormat="1" ht="20.25" hidden="1" customHeight="1">
      <c r="A16" s="36">
        <v>2510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28">
        <f t="shared" si="1"/>
        <v>0</v>
      </c>
      <c r="AD16" s="36">
        <f t="shared" si="0"/>
        <v>0</v>
      </c>
      <c r="AE16" s="29" t="str">
        <f t="array" ref="AE16">IF(ISERROR(SUM(C16:D16)/B16),"",SUM(C16:D16)/B16)</f>
        <v/>
      </c>
      <c r="AF16" s="29" t="str">
        <f t="array" ref="AF16">IF(ISERROR(AD16/B16),"",AD16/B16)</f>
        <v/>
      </c>
      <c r="AG16" s="29" t="str">
        <f t="array" ref="AG16">IF(ISERROR(SUM(M16:N16,E16,W16:Z16)/B16),"",SUM(M16:N16,E16,W16:Z16)/B16)</f>
        <v/>
      </c>
      <c r="AH16" s="29" t="str">
        <f t="array" ref="AH16">IF(ISERROR(SUM(C16:D16)/B16),"",SUM(C16:D16)/B16)</f>
        <v/>
      </c>
      <c r="AI16" s="29" t="str">
        <f t="array" ref="AI16">IF(ISERROR(SUM(F16:I16)/B16),"",SUM(F16:I16)/B16)</f>
        <v/>
      </c>
      <c r="AJ16" s="29" t="str">
        <f t="array" ref="AJ16">IF(ISERROR(SUM(J16:L16)/B16),"",SUM(J16:L16)/B16)</f>
        <v/>
      </c>
      <c r="AK16" s="29" t="str">
        <f t="array" ref="AK16">IF(ISERROR(SUM(O16:V16)/B16),"",SUM(O16:V16)/B16)</f>
        <v/>
      </c>
      <c r="AL16" s="29" t="str">
        <f t="array" ref="AL16">IF(ISERROR(SUM(AA16)/B16),"",SUM(AA16)/B16)</f>
        <v/>
      </c>
      <c r="AM16" s="29" t="str">
        <f t="array" ref="AM16">IF(ISERROR(AB16/B16),"",AB16/B16)</f>
        <v/>
      </c>
      <c r="AN16" s="30"/>
      <c r="AO16" s="30"/>
    </row>
    <row r="17" spans="1:41" s="3" customFormat="1" ht="20.25" customHeight="1">
      <c r="A17" s="36">
        <v>3002</v>
      </c>
      <c r="B17" s="36">
        <f t="shared" ref="B17:B31" si="2">720-SUM(M17:N17,W17:Z17,E17)</f>
        <v>360</v>
      </c>
      <c r="C17" s="36">
        <v>0</v>
      </c>
      <c r="D17" s="36">
        <v>0</v>
      </c>
      <c r="E17" s="36">
        <v>0</v>
      </c>
      <c r="F17" s="36">
        <v>0</v>
      </c>
      <c r="G17" s="36">
        <v>0</v>
      </c>
      <c r="H17" s="36">
        <v>0</v>
      </c>
      <c r="I17" s="36">
        <v>0</v>
      </c>
      <c r="J17" s="36">
        <v>0</v>
      </c>
      <c r="K17" s="36">
        <v>0</v>
      </c>
      <c r="L17" s="36">
        <v>0</v>
      </c>
      <c r="M17" s="36">
        <v>30</v>
      </c>
      <c r="N17" s="36">
        <v>0</v>
      </c>
      <c r="O17" s="36">
        <v>20</v>
      </c>
      <c r="P17" s="36">
        <v>0</v>
      </c>
      <c r="Q17" s="36">
        <v>0</v>
      </c>
      <c r="R17" s="36">
        <v>0</v>
      </c>
      <c r="S17" s="36">
        <v>0</v>
      </c>
      <c r="T17" s="36">
        <v>0</v>
      </c>
      <c r="U17" s="36">
        <v>0</v>
      </c>
      <c r="V17" s="36">
        <v>0</v>
      </c>
      <c r="W17" s="36">
        <v>0</v>
      </c>
      <c r="X17" s="36">
        <v>0</v>
      </c>
      <c r="Y17" s="36">
        <v>0</v>
      </c>
      <c r="Z17" s="36">
        <v>330</v>
      </c>
      <c r="AA17" s="36">
        <v>0</v>
      </c>
      <c r="AB17" s="36">
        <v>0</v>
      </c>
      <c r="AC17" s="28">
        <f t="shared" si="1"/>
        <v>20</v>
      </c>
      <c r="AD17" s="36">
        <f t="shared" si="0"/>
        <v>370</v>
      </c>
      <c r="AE17" s="29">
        <f t="array" ref="AE17">IF(ISERROR(SUM(C17:D17)/B17),"",SUM(C17:D17)/B17)</f>
        <v>0</v>
      </c>
      <c r="AF17" s="29">
        <f t="array" ref="AF17">IF(ISERROR(AD17/B17),"",AD17/B17)</f>
        <v>1.0277777777777777</v>
      </c>
      <c r="AG17" s="29">
        <f t="array" ref="AG17">IF(ISERROR(SUM(M17:N17,E17,W17:Z17)/B17),"",SUM(M17:N17,E17,W17:Z17)/B17)</f>
        <v>1</v>
      </c>
      <c r="AH17" s="29">
        <f t="array" ref="AH17">IF(ISERROR(SUM(C17:D17)/B17),"",SUM(C17:D17)/B17)</f>
        <v>0</v>
      </c>
      <c r="AI17" s="29">
        <f t="array" ref="AI17">IF(ISERROR(SUM(F17:I17)/B17),"",SUM(F17:I17)/B17)</f>
        <v>0</v>
      </c>
      <c r="AJ17" s="29">
        <f t="array" ref="AJ17">IF(ISERROR(SUM(J17:L17)/B17),"",SUM(J17:L17)/B17)</f>
        <v>0</v>
      </c>
      <c r="AK17" s="29">
        <f t="array" ref="AK17">IF(ISERROR(SUM(O17:V17)/B17),"",SUM(O17:V17)/B17)</f>
        <v>5.5555555555555552E-2</v>
      </c>
      <c r="AL17" s="29">
        <f t="array" ref="AL17">IF(ISERROR(SUM(AA17)/B17),"",SUM(AA17)/B17)</f>
        <v>0</v>
      </c>
      <c r="AM17" s="29">
        <f t="array" ref="AM17">IF(ISERROR(AB17/B17),"",AB17/B17)</f>
        <v>0</v>
      </c>
      <c r="AN17" s="30"/>
      <c r="AO17" s="30"/>
    </row>
    <row r="18" spans="1:41" s="3" customFormat="1" ht="20.25" hidden="1" customHeight="1">
      <c r="A18" s="36">
        <v>3003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28">
        <f t="shared" si="1"/>
        <v>0</v>
      </c>
      <c r="AD18" s="36">
        <f t="shared" si="0"/>
        <v>0</v>
      </c>
      <c r="AE18" s="29" t="str">
        <f t="array" ref="AE18">IF(ISERROR(SUM(C18:D18)/B18),"",SUM(C18:D18)/B18)</f>
        <v/>
      </c>
      <c r="AF18" s="29" t="str">
        <f t="array" ref="AF18">IF(ISERROR(AD18/B18),"",AD18/B18)</f>
        <v/>
      </c>
      <c r="AG18" s="29" t="str">
        <f t="array" ref="AG18">IF(ISERROR(SUM(M18:N18,E18,W18:Z18)/B18),"",SUM(M18:N18,E18,W18:Z18)/B18)</f>
        <v/>
      </c>
      <c r="AH18" s="29" t="str">
        <f t="array" ref="AH18">IF(ISERROR(SUM(C18:D18)/B18),"",SUM(C18:D18)/B18)</f>
        <v/>
      </c>
      <c r="AI18" s="29" t="str">
        <f t="array" ref="AI18">IF(ISERROR(SUM(F18:I18)/B18),"",SUM(F18:I18)/B18)</f>
        <v/>
      </c>
      <c r="AJ18" s="29" t="str">
        <f t="array" ref="AJ18">IF(ISERROR(SUM(J18:L18)/B18),"",SUM(J18:L18)/B18)</f>
        <v/>
      </c>
      <c r="AK18" s="29" t="str">
        <f t="array" ref="AK18">IF(ISERROR(SUM(O18:V18)/B18),"",SUM(O18:V18)/B18)</f>
        <v/>
      </c>
      <c r="AL18" s="29" t="str">
        <f t="array" ref="AL18">IF(ISERROR(SUM(AA18)/B18),"",SUM(AA18)/B18)</f>
        <v/>
      </c>
      <c r="AM18" s="29" t="str">
        <f t="array" ref="AM18">IF(ISERROR(AB18/B18),"",AB18/B18)</f>
        <v/>
      </c>
      <c r="AN18" s="30"/>
      <c r="AO18" s="30"/>
    </row>
    <row r="19" spans="1:41" s="3" customFormat="1" ht="20.25" customHeight="1">
      <c r="A19" s="36">
        <v>3004</v>
      </c>
      <c r="B19" s="36">
        <f t="shared" si="2"/>
        <v>640</v>
      </c>
      <c r="C19" s="36">
        <v>0</v>
      </c>
      <c r="D19" s="36">
        <v>0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30</v>
      </c>
      <c r="N19" s="36">
        <v>0</v>
      </c>
      <c r="O19" s="36">
        <v>20</v>
      </c>
      <c r="P19" s="36">
        <v>0</v>
      </c>
      <c r="Q19" s="36">
        <v>0</v>
      </c>
      <c r="R19" s="36">
        <v>0</v>
      </c>
      <c r="S19" s="36">
        <v>0</v>
      </c>
      <c r="T19" s="36">
        <v>0</v>
      </c>
      <c r="U19" s="36">
        <v>0</v>
      </c>
      <c r="V19" s="36">
        <v>0</v>
      </c>
      <c r="W19" s="36">
        <v>0</v>
      </c>
      <c r="X19" s="36">
        <f>18+32</f>
        <v>50</v>
      </c>
      <c r="Y19" s="36">
        <v>0</v>
      </c>
      <c r="Z19" s="36">
        <v>0</v>
      </c>
      <c r="AA19" s="36">
        <v>0</v>
      </c>
      <c r="AB19" s="36">
        <v>0</v>
      </c>
      <c r="AC19" s="28">
        <f t="shared" si="1"/>
        <v>20</v>
      </c>
      <c r="AD19" s="36">
        <f t="shared" si="0"/>
        <v>650</v>
      </c>
      <c r="AE19" s="29">
        <f t="array" ref="AE19">IF(ISERROR(SUM(C19:D19)/B19),"",SUM(C19:D19)/B19)</f>
        <v>0</v>
      </c>
      <c r="AF19" s="29">
        <f t="array" ref="AF19">IF(ISERROR(AD19/B19),"",AD19/B19)</f>
        <v>1.015625</v>
      </c>
      <c r="AG19" s="29">
        <f t="array" ref="AG19">IF(ISERROR(SUM(M19:N19,E19,W19:Z19)/B19),"",SUM(M19:N19,E19,W19:Z19)/B19)</f>
        <v>0.125</v>
      </c>
      <c r="AH19" s="29">
        <f t="array" ref="AH19">IF(ISERROR(SUM(C19:D19)/B19),"",SUM(C19:D19)/B19)</f>
        <v>0</v>
      </c>
      <c r="AI19" s="29">
        <f t="array" ref="AI19">IF(ISERROR(SUM(F19:I19)/B19),"",SUM(F19:I19)/B19)</f>
        <v>0</v>
      </c>
      <c r="AJ19" s="29">
        <f t="array" ref="AJ19">IF(ISERROR(SUM(J19:L19)/B19),"",SUM(J19:L19)/B19)</f>
        <v>0</v>
      </c>
      <c r="AK19" s="29">
        <f t="array" ref="AK19">IF(ISERROR(SUM(O19:V19)/B19),"",SUM(O19:V19)/B19)</f>
        <v>3.125E-2</v>
      </c>
      <c r="AL19" s="29">
        <f t="array" ref="AL19">IF(ISERROR(SUM(AA19)/B19),"",SUM(AA19)/B19)</f>
        <v>0</v>
      </c>
      <c r="AM19" s="29">
        <f t="array" ref="AM19">IF(ISERROR(AB19/B19),"",AB19/B19)</f>
        <v>0</v>
      </c>
      <c r="AN19" s="30"/>
      <c r="AO19" s="30"/>
    </row>
    <row r="20" spans="1:41" s="3" customFormat="1" ht="20.25" hidden="1" customHeight="1">
      <c r="A20" s="36">
        <v>3602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28">
        <f t="shared" si="1"/>
        <v>0</v>
      </c>
      <c r="AD20" s="36">
        <f t="shared" si="0"/>
        <v>0</v>
      </c>
      <c r="AE20" s="29" t="str">
        <f t="array" ref="AE20">IF(ISERROR(SUM(C20:D20)/B20),"",SUM(C20:D20)/B20)</f>
        <v/>
      </c>
      <c r="AF20" s="29" t="str">
        <f t="array" ref="AF20">IF(ISERROR(AD20/B20),"",AD20/B20)</f>
        <v/>
      </c>
      <c r="AG20" s="29" t="str">
        <f t="array" ref="AG20">IF(ISERROR(SUM(M20:N20,E20,W20:Z20)/B20),"",SUM(M20:N20,E20,W20:Z20)/B20)</f>
        <v/>
      </c>
      <c r="AH20" s="29" t="str">
        <f t="array" ref="AH20">IF(ISERROR(SUM(C20:D20)/B20),"",SUM(C20:D20)/B20)</f>
        <v/>
      </c>
      <c r="AI20" s="29" t="str">
        <f t="array" ref="AI20">IF(ISERROR(SUM(F20:I20)/B20),"",SUM(F20:I20)/B20)</f>
        <v/>
      </c>
      <c r="AJ20" s="29" t="str">
        <f t="array" ref="AJ20">IF(ISERROR(SUM(J20:L20)/B20),"",SUM(J20:L20)/B20)</f>
        <v/>
      </c>
      <c r="AK20" s="29" t="str">
        <f t="array" ref="AK20">IF(ISERROR(SUM(O20:V20)/B20),"",SUM(O20:V20)/B20)</f>
        <v/>
      </c>
      <c r="AL20" s="29" t="str">
        <f t="array" ref="AL20">IF(ISERROR(SUM(AA20)/B20),"",SUM(AA20)/B20)</f>
        <v/>
      </c>
      <c r="AM20" s="29" t="str">
        <f t="array" ref="AM20">IF(ISERROR(AB20/B20),"",AB20/B20)</f>
        <v/>
      </c>
      <c r="AN20" s="30"/>
      <c r="AO20" s="30"/>
    </row>
    <row r="21" spans="1:41" s="3" customFormat="1" ht="20.25" hidden="1" customHeight="1">
      <c r="A21" s="36">
        <v>4501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28">
        <f t="shared" si="1"/>
        <v>0</v>
      </c>
      <c r="AD21" s="36">
        <f t="shared" si="0"/>
        <v>0</v>
      </c>
      <c r="AE21" s="29" t="str">
        <f t="array" ref="AE21">IF(ISERROR(SUM(C21:D21)/B21),"",SUM(C21:D21)/B21)</f>
        <v/>
      </c>
      <c r="AF21" s="29" t="str">
        <f t="array" ref="AF21">IF(ISERROR(AD21/B21),"",AD21/B21)</f>
        <v/>
      </c>
      <c r="AG21" s="29" t="str">
        <f t="array" ref="AG21">IF(ISERROR(SUM(M21:N21,E21,W21:Z21)/B21),"",SUM(M21:N21,E21,W21:Z21)/B21)</f>
        <v/>
      </c>
      <c r="AH21" s="29" t="str">
        <f t="array" ref="AH21">IF(ISERROR(SUM(C21:D21)/B21),"",SUM(C21:D21)/B21)</f>
        <v/>
      </c>
      <c r="AI21" s="29" t="str">
        <f t="array" ref="AI21">IF(ISERROR(SUM(F21:I21)/B21),"",SUM(F21:I21)/B21)</f>
        <v/>
      </c>
      <c r="AJ21" s="29" t="str">
        <f t="array" ref="AJ21">IF(ISERROR(SUM(J21:L21)/B21),"",SUM(J21:L21)/B21)</f>
        <v/>
      </c>
      <c r="AK21" s="29" t="str">
        <f t="array" ref="AK21">IF(ISERROR(SUM(O21:V21)/B21),"",SUM(O21:V21)/B21)</f>
        <v/>
      </c>
      <c r="AL21" s="29" t="str">
        <f t="array" ref="AL21">IF(ISERROR(SUM(AA21)/B21),"",SUM(AA21)/B21)</f>
        <v/>
      </c>
      <c r="AM21" s="29" t="str">
        <f t="array" ref="AM21">IF(ISERROR(AB21/B21),"",AB21/B21)</f>
        <v/>
      </c>
      <c r="AN21" s="30"/>
      <c r="AO21" s="30"/>
    </row>
    <row r="22" spans="1:41" s="3" customFormat="1" ht="20.25" hidden="1" customHeight="1">
      <c r="A22" s="36">
        <v>4502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28">
        <f t="shared" si="1"/>
        <v>0</v>
      </c>
      <c r="AD22" s="36">
        <f t="shared" si="0"/>
        <v>0</v>
      </c>
      <c r="AE22" s="29" t="str">
        <f t="array" ref="AE22">IF(ISERROR(SUM(C22:D22)/B22),"",SUM(C22:D22)/B22)</f>
        <v/>
      </c>
      <c r="AF22" s="29" t="str">
        <f t="array" ref="AF22">IF(ISERROR(AD22/B22),"",AD22/B22)</f>
        <v/>
      </c>
      <c r="AG22" s="29" t="str">
        <f t="array" ref="AG22">IF(ISERROR(SUM(M22:N22,E22,W22:Z22)/B22),"",SUM(M22:N22,E22,W22:Z22)/B22)</f>
        <v/>
      </c>
      <c r="AH22" s="29" t="str">
        <f t="array" ref="AH22">IF(ISERROR(SUM(C22:D22)/B22),"",SUM(C22:D22)/B22)</f>
        <v/>
      </c>
      <c r="AI22" s="29" t="str">
        <f t="array" ref="AI22">IF(ISERROR(SUM(F22:I22)/B22),"",SUM(F22:I22)/B22)</f>
        <v/>
      </c>
      <c r="AJ22" s="29" t="str">
        <f t="array" ref="AJ22">IF(ISERROR(SUM(J22:L22)/B22),"",SUM(J22:L22)/B22)</f>
        <v/>
      </c>
      <c r="AK22" s="29" t="str">
        <f t="array" ref="AK22">IF(ISERROR(SUM(O22:V22)/B22),"",SUM(O22:V22)/B22)</f>
        <v/>
      </c>
      <c r="AL22" s="29" t="str">
        <f t="array" ref="AL22">IF(ISERROR(SUM(AA22)/B22),"",SUM(AA22)/B22)</f>
        <v/>
      </c>
      <c r="AM22" s="29" t="str">
        <f t="array" ref="AM22">IF(ISERROR(AB22/B22),"",AB22/B22)</f>
        <v/>
      </c>
      <c r="AN22" s="30"/>
      <c r="AO22" s="30"/>
    </row>
    <row r="23" spans="1:41" s="3" customFormat="1" ht="20.25" customHeight="1">
      <c r="A23" s="36">
        <v>4503</v>
      </c>
      <c r="B23" s="36">
        <f t="shared" si="2"/>
        <v>680</v>
      </c>
      <c r="C23" s="36">
        <v>0</v>
      </c>
      <c r="D23" s="36">
        <v>0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  <c r="Q23" s="36">
        <v>0</v>
      </c>
      <c r="R23" s="36">
        <v>0</v>
      </c>
      <c r="S23" s="36">
        <v>0</v>
      </c>
      <c r="T23" s="36">
        <v>0</v>
      </c>
      <c r="U23" s="36">
        <v>0</v>
      </c>
      <c r="V23" s="36">
        <v>0</v>
      </c>
      <c r="W23" s="36">
        <v>0</v>
      </c>
      <c r="X23" s="36">
        <v>40</v>
      </c>
      <c r="Y23" s="36">
        <v>0</v>
      </c>
      <c r="Z23" s="36">
        <v>0</v>
      </c>
      <c r="AA23" s="36">
        <v>0</v>
      </c>
      <c r="AB23" s="36">
        <v>0</v>
      </c>
      <c r="AC23" s="28">
        <f t="shared" si="1"/>
        <v>0</v>
      </c>
      <c r="AD23" s="36">
        <f t="shared" si="0"/>
        <v>680</v>
      </c>
      <c r="AE23" s="29">
        <f t="array" ref="AE23">IF(ISERROR(SUM(C23:D23)/B23),"",SUM(C23:D23)/B23)</f>
        <v>0</v>
      </c>
      <c r="AF23" s="29">
        <f t="array" ref="AF23">IF(ISERROR(AD23/B23),"",AD23/B23)</f>
        <v>1</v>
      </c>
      <c r="AG23" s="29">
        <f t="array" ref="AG23">IF(ISERROR(SUM(M23:N23,E23,W23:Z23)/B23),"",SUM(M23:N23,E23,W23:Z23)/B23)</f>
        <v>5.8823529411764705E-2</v>
      </c>
      <c r="AH23" s="29">
        <f t="array" ref="AH23">IF(ISERROR(SUM(C23:D23)/B23),"",SUM(C23:D23)/B23)</f>
        <v>0</v>
      </c>
      <c r="AI23" s="29">
        <f t="array" ref="AI23">IF(ISERROR(SUM(F23:I23)/B23),"",SUM(F23:I23)/B23)</f>
        <v>0</v>
      </c>
      <c r="AJ23" s="29">
        <f t="array" ref="AJ23">IF(ISERROR(SUM(J23:L23)/B23),"",SUM(J23:L23)/B23)</f>
        <v>0</v>
      </c>
      <c r="AK23" s="29">
        <f t="array" ref="AK23">IF(ISERROR(SUM(O23:V23)/B23),"",SUM(O23:V23)/B23)</f>
        <v>0</v>
      </c>
      <c r="AL23" s="29">
        <f t="array" ref="AL23">IF(ISERROR(SUM(AA23)/B23),"",SUM(AA23)/B23)</f>
        <v>0</v>
      </c>
      <c r="AM23" s="29">
        <f t="array" ref="AM23">IF(ISERROR(AB23/B23),"",AB23/B23)</f>
        <v>0</v>
      </c>
      <c r="AN23" s="30"/>
      <c r="AO23" s="30"/>
    </row>
    <row r="24" spans="1:41" s="3" customFormat="1" ht="20.25" customHeight="1">
      <c r="A24" s="36">
        <v>5001</v>
      </c>
      <c r="B24" s="36">
        <f t="shared" si="2"/>
        <v>695</v>
      </c>
      <c r="C24" s="36">
        <v>0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0</v>
      </c>
      <c r="X24" s="36">
        <v>25</v>
      </c>
      <c r="Y24" s="36">
        <v>0</v>
      </c>
      <c r="Z24" s="36">
        <v>0</v>
      </c>
      <c r="AA24" s="36">
        <v>0</v>
      </c>
      <c r="AB24" s="36">
        <v>0</v>
      </c>
      <c r="AC24" s="28">
        <f t="shared" si="1"/>
        <v>0</v>
      </c>
      <c r="AD24" s="36">
        <f t="shared" si="0"/>
        <v>695</v>
      </c>
      <c r="AE24" s="29">
        <f t="array" ref="AE24">IF(ISERROR(SUM(C24:D24)/B24),"",SUM(C24:D24)/B24)</f>
        <v>0</v>
      </c>
      <c r="AF24" s="29">
        <f t="array" ref="AF24">IF(ISERROR(AD24/B24),"",AD24/B24)</f>
        <v>1</v>
      </c>
      <c r="AG24" s="29">
        <f t="array" ref="AG24">IF(ISERROR(SUM(M24:N24,E24,W24:Z24)/B24),"",SUM(M24:N24,E24,W24:Z24)/B24)</f>
        <v>3.5971223021582732E-2</v>
      </c>
      <c r="AH24" s="29">
        <f t="array" ref="AH24">IF(ISERROR(SUM(C24:D24)/B24),"",SUM(C24:D24)/B24)</f>
        <v>0</v>
      </c>
      <c r="AI24" s="29">
        <f t="array" ref="AI24">IF(ISERROR(SUM(F24:I24)/B24),"",SUM(F24:I24)/B24)</f>
        <v>0</v>
      </c>
      <c r="AJ24" s="29">
        <f t="array" ref="AJ24">IF(ISERROR(SUM(J24:L24)/B24),"",SUM(J24:L24)/B24)</f>
        <v>0</v>
      </c>
      <c r="AK24" s="29">
        <f t="array" ref="AK24">IF(ISERROR(SUM(O24:V24)/B24),"",SUM(O24:V24)/B24)</f>
        <v>0</v>
      </c>
      <c r="AL24" s="29">
        <f t="array" ref="AL24">IF(ISERROR(SUM(AA24)/B24),"",SUM(AA24)/B24)</f>
        <v>0</v>
      </c>
      <c r="AM24" s="29">
        <f t="array" ref="AM24">IF(ISERROR(AB24/B24),"",AB24/B24)</f>
        <v>0</v>
      </c>
      <c r="AN24" s="30"/>
      <c r="AO24" s="30"/>
    </row>
    <row r="25" spans="1:41" s="3" customFormat="1" ht="20.25" hidden="1" customHeight="1">
      <c r="A25" s="36">
        <v>5002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28">
        <f t="shared" si="1"/>
        <v>0</v>
      </c>
      <c r="AD25" s="36">
        <f t="shared" si="0"/>
        <v>0</v>
      </c>
      <c r="AE25" s="29" t="str">
        <f t="array" ref="AE25">IF(ISERROR(SUM(C25:D25)/B25),"",SUM(C25:D25)/B25)</f>
        <v/>
      </c>
      <c r="AF25" s="29" t="str">
        <f t="array" ref="AF25">IF(ISERROR(AD25/B25),"",AD25/B25)</f>
        <v/>
      </c>
      <c r="AG25" s="29" t="str">
        <f t="array" ref="AG25">IF(ISERROR(SUM(M25:N25,E25,W25:Z25)/B25),"",SUM(M25:N25,E25,W25:Z25)/B25)</f>
        <v/>
      </c>
      <c r="AH25" s="29" t="str">
        <f t="array" ref="AH25">IF(ISERROR(SUM(C25:D25)/B25),"",SUM(C25:D25)/B25)</f>
        <v/>
      </c>
      <c r="AI25" s="29" t="str">
        <f t="array" ref="AI25">IF(ISERROR(SUM(F25:I25)/B25),"",SUM(F25:I25)/B25)</f>
        <v/>
      </c>
      <c r="AJ25" s="29" t="str">
        <f t="array" ref="AJ25">IF(ISERROR(SUM(J25:L25)/B25),"",SUM(J25:L25)/B25)</f>
        <v/>
      </c>
      <c r="AK25" s="29" t="str">
        <f t="array" ref="AK25">IF(ISERROR(SUM(O25:V25)/B25),"",SUM(O25:V25)/B25)</f>
        <v/>
      </c>
      <c r="AL25" s="29" t="str">
        <f t="array" ref="AL25">IF(ISERROR(SUM(AA25)/B25),"",SUM(AA25)/B25)</f>
        <v/>
      </c>
      <c r="AM25" s="29" t="str">
        <f t="array" ref="AM25">IF(ISERROR(AB25/B25),"",AB25/B25)</f>
        <v/>
      </c>
      <c r="AN25" s="30"/>
      <c r="AO25" s="30"/>
    </row>
    <row r="26" spans="1:41" s="3" customFormat="1" ht="20.25" hidden="1" customHeight="1">
      <c r="A26" s="36">
        <v>5003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28">
        <f t="shared" si="1"/>
        <v>0</v>
      </c>
      <c r="AD26" s="36">
        <f t="shared" si="0"/>
        <v>0</v>
      </c>
      <c r="AE26" s="29" t="str">
        <f t="array" ref="AE26">IF(ISERROR(SUM(C26:D26)/B26),"",SUM(C26:D26)/B26)</f>
        <v/>
      </c>
      <c r="AF26" s="29" t="str">
        <f t="array" ref="AF26">IF(ISERROR(AD26/B26),"",AD26/B26)</f>
        <v/>
      </c>
      <c r="AG26" s="29" t="str">
        <f t="array" ref="AG26">IF(ISERROR(SUM(M26:N26,E26,W26:Z26)/B26),"",SUM(M26:N26,E26,W26:Z26)/B26)</f>
        <v/>
      </c>
      <c r="AH26" s="29" t="str">
        <f t="array" ref="AH26">IF(ISERROR(SUM(C26:D26)/B26),"",SUM(C26:D26)/B26)</f>
        <v/>
      </c>
      <c r="AI26" s="29" t="str">
        <f t="array" ref="AI26">IF(ISERROR(SUM(F26:I26)/B26),"",SUM(F26:I26)/B26)</f>
        <v/>
      </c>
      <c r="AJ26" s="29" t="str">
        <f t="array" ref="AJ26">IF(ISERROR(SUM(J26:L26)/B26),"",SUM(J26:L26)/B26)</f>
        <v/>
      </c>
      <c r="AK26" s="29" t="str">
        <f t="array" ref="AK26">IF(ISERROR(SUM(O26:V26)/B26),"",SUM(O26:V26)/B26)</f>
        <v/>
      </c>
      <c r="AL26" s="29" t="str">
        <f t="array" ref="AL26">IF(ISERROR(SUM(AA26)/B26),"",SUM(AA26)/B26)</f>
        <v/>
      </c>
      <c r="AM26" s="29" t="str">
        <f t="array" ref="AM26">IF(ISERROR(AB26/B26),"",AB26/B26)</f>
        <v/>
      </c>
      <c r="AN26" s="30"/>
      <c r="AO26" s="30"/>
    </row>
    <row r="27" spans="1:41" s="3" customFormat="1" ht="20.25" customHeight="1">
      <c r="A27" s="36">
        <v>6502</v>
      </c>
      <c r="B27" s="36">
        <f t="shared" si="2"/>
        <v>720</v>
      </c>
      <c r="C27" s="36">
        <v>0</v>
      </c>
      <c r="D27" s="36">
        <v>0</v>
      </c>
      <c r="E27" s="36">
        <v>0</v>
      </c>
      <c r="F27" s="36">
        <v>0</v>
      </c>
      <c r="G27" s="36">
        <v>0</v>
      </c>
      <c r="H27" s="36">
        <v>0</v>
      </c>
      <c r="I27" s="36">
        <v>0</v>
      </c>
      <c r="J27" s="36">
        <v>0</v>
      </c>
      <c r="K27" s="36">
        <v>0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  <c r="Q27" s="36">
        <v>0</v>
      </c>
      <c r="R27" s="36">
        <v>0</v>
      </c>
      <c r="S27" s="36">
        <v>0</v>
      </c>
      <c r="T27" s="36">
        <v>0</v>
      </c>
      <c r="U27" s="36">
        <v>0</v>
      </c>
      <c r="V27" s="36">
        <v>0</v>
      </c>
      <c r="W27" s="36">
        <v>0</v>
      </c>
      <c r="X27" s="36">
        <v>0</v>
      </c>
      <c r="Y27" s="36">
        <v>0</v>
      </c>
      <c r="Z27" s="36">
        <v>0</v>
      </c>
      <c r="AA27" s="36">
        <v>0</v>
      </c>
      <c r="AB27" s="36">
        <v>0</v>
      </c>
      <c r="AC27" s="28">
        <f t="shared" si="1"/>
        <v>0</v>
      </c>
      <c r="AD27" s="36">
        <f t="shared" si="0"/>
        <v>720</v>
      </c>
      <c r="AE27" s="29">
        <f t="array" ref="AE27">IF(ISERROR(SUM(C27:D27)/B27),"",SUM(C27:D27)/B27)</f>
        <v>0</v>
      </c>
      <c r="AF27" s="29">
        <f t="array" ref="AF27">IF(ISERROR(AD27/B27),"",AD27/B27)</f>
        <v>1</v>
      </c>
      <c r="AG27" s="29">
        <f t="array" ref="AG27">IF(ISERROR(SUM(M27:N27,E27,W27:Z27)/B27),"",SUM(M27:N27,E27,W27:Z27)/B27)</f>
        <v>0</v>
      </c>
      <c r="AH27" s="29">
        <f t="array" ref="AH27">IF(ISERROR(SUM(C27:D27)/B27),"",SUM(C27:D27)/B27)</f>
        <v>0</v>
      </c>
      <c r="AI27" s="29">
        <f t="array" ref="AI27">IF(ISERROR(SUM(F27:I27)/B27),"",SUM(F27:I27)/B27)</f>
        <v>0</v>
      </c>
      <c r="AJ27" s="29">
        <f t="array" ref="AJ27">IF(ISERROR(SUM(J27:L27)/B27),"",SUM(J27:L27)/B27)</f>
        <v>0</v>
      </c>
      <c r="AK27" s="29">
        <f t="array" ref="AK27">IF(ISERROR(SUM(O27:V27)/B27),"",SUM(O27:V27)/B27)</f>
        <v>0</v>
      </c>
      <c r="AL27" s="29">
        <f t="array" ref="AL27">IF(ISERROR(SUM(AA27)/B27),"",SUM(AA27)/B27)</f>
        <v>0</v>
      </c>
      <c r="AM27" s="29">
        <f t="array" ref="AM27">IF(ISERROR(AB27/B27),"",AB27/B27)</f>
        <v>0</v>
      </c>
      <c r="AN27" s="30"/>
      <c r="AO27" s="30"/>
    </row>
    <row r="28" spans="1:41" s="3" customFormat="1" ht="20.25" customHeight="1">
      <c r="A28" s="36">
        <v>6503</v>
      </c>
      <c r="B28" s="36">
        <f t="shared" si="2"/>
        <v>660</v>
      </c>
      <c r="C28" s="36">
        <v>0</v>
      </c>
      <c r="D28" s="36">
        <v>0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6">
        <v>60</v>
      </c>
      <c r="O28" s="36">
        <v>0</v>
      </c>
      <c r="P28" s="36">
        <v>50</v>
      </c>
      <c r="Q28" s="36">
        <v>0</v>
      </c>
      <c r="R28" s="36">
        <v>0</v>
      </c>
      <c r="S28" s="36">
        <v>0</v>
      </c>
      <c r="T28" s="36">
        <v>0</v>
      </c>
      <c r="U28" s="36">
        <v>0</v>
      </c>
      <c r="V28" s="36">
        <v>0</v>
      </c>
      <c r="W28" s="36">
        <v>0</v>
      </c>
      <c r="X28" s="36">
        <v>0</v>
      </c>
      <c r="Y28" s="36">
        <v>0</v>
      </c>
      <c r="Z28" s="36">
        <v>0</v>
      </c>
      <c r="AA28" s="36">
        <v>0</v>
      </c>
      <c r="AB28" s="36">
        <v>0</v>
      </c>
      <c r="AC28" s="28">
        <f t="shared" si="1"/>
        <v>50</v>
      </c>
      <c r="AD28" s="36">
        <f t="shared" si="0"/>
        <v>670</v>
      </c>
      <c r="AE28" s="29">
        <f t="array" ref="AE28">IF(ISERROR(SUM(C28:D28)/B28),"",SUM(C28:D28)/B28)</f>
        <v>0</v>
      </c>
      <c r="AF28" s="29">
        <f t="array" ref="AF28">IF(ISERROR(AD28/B28),"",AD28/B28)</f>
        <v>1.0151515151515151</v>
      </c>
      <c r="AG28" s="29">
        <f t="array" ref="AG28">IF(ISERROR(SUM(M28:N28,E28,W28:Z28)/B28),"",SUM(M28:N28,E28,W28:Z28)/B28)</f>
        <v>9.0909090909090912E-2</v>
      </c>
      <c r="AH28" s="29">
        <f t="array" ref="AH28">IF(ISERROR(SUM(C28:D28)/B28),"",SUM(C28:D28)/B28)</f>
        <v>0</v>
      </c>
      <c r="AI28" s="29">
        <f t="array" ref="AI28">IF(ISERROR(SUM(F28:I28)/B28),"",SUM(F28:I28)/B28)</f>
        <v>0</v>
      </c>
      <c r="AJ28" s="29">
        <f t="array" ref="AJ28">IF(ISERROR(SUM(J28:L28)/B28),"",SUM(J28:L28)/B28)</f>
        <v>0</v>
      </c>
      <c r="AK28" s="29">
        <f t="array" ref="AK28">IF(ISERROR(SUM(O28:V28)/B28),"",SUM(O28:V28)/B28)</f>
        <v>7.575757575757576E-2</v>
      </c>
      <c r="AL28" s="29">
        <f t="array" ref="AL28">IF(ISERROR(SUM(AA28)/B28),"",SUM(AA28)/B28)</f>
        <v>0</v>
      </c>
      <c r="AM28" s="29">
        <f t="array" ref="AM28">IF(ISERROR(AB28/B28),"",AB28/B28)</f>
        <v>0</v>
      </c>
      <c r="AN28" s="30"/>
      <c r="AO28" s="30"/>
    </row>
    <row r="29" spans="1:41" s="3" customFormat="1" ht="20.25" hidden="1" customHeight="1">
      <c r="A29" s="36">
        <v>6504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28">
        <f t="shared" si="1"/>
        <v>0</v>
      </c>
      <c r="AD29" s="36">
        <f t="shared" si="0"/>
        <v>0</v>
      </c>
      <c r="AE29" s="29" t="str">
        <f t="array" ref="AE29">IF(ISERROR(SUM(C29:D29)/B29),"",SUM(C29:D29)/B29)</f>
        <v/>
      </c>
      <c r="AF29" s="29" t="str">
        <f t="array" ref="AF29">IF(ISERROR(AD29/B29),"",AD29/B29)</f>
        <v/>
      </c>
      <c r="AG29" s="29" t="str">
        <f t="array" ref="AG29">IF(ISERROR(SUM(M29:N29,E29,W29:Z29)/B29),"",SUM(M29:N29,E29,W29:Z29)/B29)</f>
        <v/>
      </c>
      <c r="AH29" s="29" t="str">
        <f t="array" ref="AH29">IF(ISERROR(SUM(C29:D29)/B29),"",SUM(C29:D29)/B29)</f>
        <v/>
      </c>
      <c r="AI29" s="29" t="str">
        <f t="array" ref="AI29">IF(ISERROR(SUM(F29:I29)/B29),"",SUM(F29:I29)/B29)</f>
        <v/>
      </c>
      <c r="AJ29" s="29" t="str">
        <f t="array" ref="AJ29">IF(ISERROR(SUM(J29:L29)/B29),"",SUM(J29:L29)/B29)</f>
        <v/>
      </c>
      <c r="AK29" s="29" t="str">
        <f t="array" ref="AK29">IF(ISERROR(SUM(O29:V29)/B29),"",SUM(O29:V29)/B29)</f>
        <v/>
      </c>
      <c r="AL29" s="29" t="str">
        <f t="array" ref="AL29">IF(ISERROR(SUM(AA29)/B29),"",SUM(AA29)/B29)</f>
        <v/>
      </c>
      <c r="AM29" s="29" t="str">
        <f t="array" ref="AM29">IF(ISERROR(AB29/B29),"",AB29/B29)</f>
        <v/>
      </c>
      <c r="AN29" s="30"/>
      <c r="AO29" s="30"/>
    </row>
    <row r="30" spans="1:41" s="3" customFormat="1" ht="20.25" hidden="1" customHeight="1">
      <c r="A30" s="36">
        <v>18501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28">
        <f t="shared" si="1"/>
        <v>0</v>
      </c>
      <c r="AD30" s="36">
        <f t="shared" si="0"/>
        <v>0</v>
      </c>
      <c r="AE30" s="29" t="str">
        <f t="array" ref="AE30">IF(ISERROR(SUM(C30:D30)/B30),"",SUM(C30:D30)/B30)</f>
        <v/>
      </c>
      <c r="AF30" s="29" t="str">
        <f t="array" ref="AF30">IF(ISERROR(AD30/B30),"",AD30/B30)</f>
        <v/>
      </c>
      <c r="AG30" s="29" t="str">
        <f t="array" ref="AG30">IF(ISERROR(SUM(M30:N30,E30,W30:Z30)/B30),"",SUM(M30:N30,E30,W30:Z30)/B30)</f>
        <v/>
      </c>
      <c r="AH30" s="29" t="str">
        <f t="array" ref="AH30">IF(ISERROR(SUM(C30:D30)/B30),"",SUM(C30:D30)/B30)</f>
        <v/>
      </c>
      <c r="AI30" s="29" t="str">
        <f t="array" ref="AI30">IF(ISERROR(SUM(F30:I30)/B30),"",SUM(F30:I30)/B30)</f>
        <v/>
      </c>
      <c r="AJ30" s="29" t="str">
        <f t="array" ref="AJ30">IF(ISERROR(SUM(J30:L30)/B30),"",SUM(J30:L30)/B30)</f>
        <v/>
      </c>
      <c r="AK30" s="29" t="str">
        <f t="array" ref="AK30">IF(ISERROR(SUM(O30:V30)/B30),"",SUM(O30:V30)/B30)</f>
        <v/>
      </c>
      <c r="AL30" s="29" t="str">
        <f t="array" ref="AL30">IF(ISERROR(SUM(AA30)/B30),"",SUM(AA30)/B30)</f>
        <v/>
      </c>
      <c r="AM30" s="29" t="str">
        <f t="array" ref="AM30">IF(ISERROR(AB30/B30),"",AB30/B30)</f>
        <v/>
      </c>
      <c r="AN30" s="30"/>
      <c r="AO30" s="30"/>
    </row>
    <row r="31" spans="1:41" s="3" customFormat="1" ht="20.25" customHeight="1">
      <c r="A31" s="36">
        <v>18502</v>
      </c>
      <c r="B31" s="36">
        <f t="shared" si="2"/>
        <v>300</v>
      </c>
      <c r="C31" s="36">
        <v>0</v>
      </c>
      <c r="D31" s="36">
        <v>0</v>
      </c>
      <c r="E31" s="36">
        <v>0</v>
      </c>
      <c r="F31" s="36">
        <v>0</v>
      </c>
      <c r="G31" s="36">
        <v>0</v>
      </c>
      <c r="H31" s="36">
        <v>0</v>
      </c>
      <c r="I31" s="36">
        <v>0</v>
      </c>
      <c r="J31" s="36">
        <v>0</v>
      </c>
      <c r="K31" s="36">
        <v>0</v>
      </c>
      <c r="L31" s="36">
        <v>0</v>
      </c>
      <c r="M31" s="36">
        <v>0</v>
      </c>
      <c r="N31" s="36">
        <v>30</v>
      </c>
      <c r="O31" s="36">
        <v>0</v>
      </c>
      <c r="P31" s="36">
        <v>30</v>
      </c>
      <c r="Q31" s="36">
        <v>0</v>
      </c>
      <c r="R31" s="36">
        <v>0</v>
      </c>
      <c r="S31" s="36">
        <v>0</v>
      </c>
      <c r="T31" s="36">
        <v>0</v>
      </c>
      <c r="U31" s="36">
        <v>0</v>
      </c>
      <c r="V31" s="36">
        <v>0</v>
      </c>
      <c r="W31" s="36">
        <v>390</v>
      </c>
      <c r="X31" s="36">
        <v>0</v>
      </c>
      <c r="Y31" s="36">
        <v>0</v>
      </c>
      <c r="Z31" s="36">
        <v>0</v>
      </c>
      <c r="AA31" s="36">
        <v>0</v>
      </c>
      <c r="AB31" s="36">
        <v>0</v>
      </c>
      <c r="AC31" s="28">
        <f t="shared" si="1"/>
        <v>30</v>
      </c>
      <c r="AD31" s="36">
        <f t="shared" si="0"/>
        <v>300</v>
      </c>
      <c r="AE31" s="29">
        <f t="array" ref="AE31">IF(ISERROR(SUM(C31:D31)/B31),"",SUM(C31:D31)/B31)</f>
        <v>0</v>
      </c>
      <c r="AF31" s="29">
        <f t="array" ref="AF31">IF(ISERROR(AD31/B31),"",AD31/B31)</f>
        <v>1</v>
      </c>
      <c r="AG31" s="29">
        <f t="array" ref="AG31">IF(ISERROR(SUM(M31:N31,E31,W31:Z31)/B31),"",SUM(M31:N31,E31,W31:Z31)/B31)</f>
        <v>1.4</v>
      </c>
      <c r="AH31" s="29">
        <f t="array" ref="AH31">IF(ISERROR(SUM(C31:D31)/B31),"",SUM(C31:D31)/B31)</f>
        <v>0</v>
      </c>
      <c r="AI31" s="29">
        <f t="array" ref="AI31">IF(ISERROR(SUM(F31:I31)/B31),"",SUM(F31:I31)/B31)</f>
        <v>0</v>
      </c>
      <c r="AJ31" s="29">
        <f t="array" ref="AJ31">IF(ISERROR(SUM(J31:L31)/B31),"",SUM(J31:L31)/B31)</f>
        <v>0</v>
      </c>
      <c r="AK31" s="29">
        <f t="array" ref="AK31">IF(ISERROR(SUM(O31:V31)/B31),"",SUM(O31:V31)/B31)</f>
        <v>0.1</v>
      </c>
      <c r="AL31" s="29">
        <f t="array" ref="AL31">IF(ISERROR(SUM(AA31)/B31),"",SUM(AA31)/B31)</f>
        <v>0</v>
      </c>
      <c r="AM31" s="29">
        <f t="array" ref="AM31">IF(ISERROR(AB31/B31),"",AB31/B31)</f>
        <v>0</v>
      </c>
      <c r="AN31" s="30"/>
      <c r="AO31" s="30"/>
    </row>
    <row r="32" spans="1:41" s="3" customFormat="1" ht="20.25" hidden="1" customHeight="1">
      <c r="A32" s="36">
        <v>13001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28">
        <f t="shared" si="1"/>
        <v>0</v>
      </c>
      <c r="AD32" s="36">
        <f t="shared" si="0"/>
        <v>0</v>
      </c>
      <c r="AE32" s="29" t="str">
        <f t="array" ref="AE32">IF(ISERROR(SUM(C32:D32)/B32),"",SUM(C32:D32)/B32)</f>
        <v/>
      </c>
      <c r="AF32" s="29" t="str">
        <f t="array" ref="AF32">IF(ISERROR(AD32/B32),"",AD32/B32)</f>
        <v/>
      </c>
      <c r="AG32" s="29" t="str">
        <f t="array" ref="AG32">IF(ISERROR(SUM(M32:N32,E32,W32:Z32)/B32),"",SUM(M32:N32,E32,W32:Z32)/B32)</f>
        <v/>
      </c>
      <c r="AH32" s="29" t="str">
        <f t="array" ref="AH32">IF(ISERROR(SUM(C32:D32)/B32),"",SUM(C32:D32)/B32)</f>
        <v/>
      </c>
      <c r="AI32" s="29" t="str">
        <f t="array" ref="AI32">IF(ISERROR(SUM(F32:I32)/B32),"",SUM(F32:I32)/B32)</f>
        <v/>
      </c>
      <c r="AJ32" s="29" t="str">
        <f t="array" ref="AJ32">IF(ISERROR(SUM(J32:L32)/B32),"",SUM(J32:L32)/B32)</f>
        <v/>
      </c>
      <c r="AK32" s="29" t="str">
        <f t="array" ref="AK32">IF(ISERROR(SUM(O32:V32)/B32),"",SUM(O32:V32)/B32)</f>
        <v/>
      </c>
      <c r="AL32" s="29" t="str">
        <f t="array" ref="AL32">IF(ISERROR(SUM(AA32)/B32),"",SUM(AA32)/B32)</f>
        <v/>
      </c>
      <c r="AM32" s="29" t="str">
        <f t="array" ref="AM32">IF(ISERROR(AB32/B32),"",AB32/B32)</f>
        <v/>
      </c>
      <c r="AN32" s="30"/>
      <c r="AO32" s="30"/>
    </row>
    <row r="33" spans="1:41" s="3" customFormat="1" ht="20.25" hidden="1" customHeight="1">
      <c r="A33" s="36">
        <v>13002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28">
        <f t="shared" si="1"/>
        <v>0</v>
      </c>
      <c r="AD33" s="36">
        <f t="shared" si="0"/>
        <v>0</v>
      </c>
      <c r="AE33" s="29" t="str">
        <f t="array" ref="AE33">IF(ISERROR(SUM(C33:D33)/B33),"",SUM(C33:D33)/B33)</f>
        <v/>
      </c>
      <c r="AF33" s="29" t="str">
        <f t="array" ref="AF33">IF(ISERROR(AD33/B33),"",AD33/B33)</f>
        <v/>
      </c>
      <c r="AG33" s="29" t="str">
        <f t="array" ref="AG33">IF(ISERROR(SUM(M33:N33,E33,W33:Z33)/B33),"",SUM(M33:N33,E33,W33:Z33)/B33)</f>
        <v/>
      </c>
      <c r="AH33" s="29" t="str">
        <f t="array" ref="AH33">IF(ISERROR(SUM(C33:D33)/B33),"",SUM(C33:D33)/B33)</f>
        <v/>
      </c>
      <c r="AI33" s="29" t="str">
        <f t="array" ref="AI33">IF(ISERROR(SUM(F33:I33)/B33),"",SUM(F33:I33)/B33)</f>
        <v/>
      </c>
      <c r="AJ33" s="29" t="str">
        <f t="array" ref="AJ33">IF(ISERROR(SUM(J33:L33)/B33),"",SUM(J33:L33)/B33)</f>
        <v/>
      </c>
      <c r="AK33" s="29" t="str">
        <f t="array" ref="AK33">IF(ISERROR(SUM(O33:V33)/B33),"",SUM(O33:V33)/B33)</f>
        <v/>
      </c>
      <c r="AL33" s="29" t="str">
        <f t="array" ref="AL33">IF(ISERROR(SUM(AA33)/B33),"",SUM(AA33)/B33)</f>
        <v/>
      </c>
      <c r="AM33" s="29" t="str">
        <f t="array" ref="AM33">IF(ISERROR(AB33/B33),"",AB33/B33)</f>
        <v/>
      </c>
      <c r="AN33" s="30"/>
      <c r="AO33" s="30"/>
    </row>
    <row r="34" spans="1:41" ht="15.75">
      <c r="A34" s="16" t="s">
        <v>48</v>
      </c>
      <c r="B34" s="17">
        <f>SUM(B7:B33)</f>
        <v>4055</v>
      </c>
      <c r="C34" s="17">
        <f t="shared" ref="C34:AB34" si="3">SUM(C7:C33)</f>
        <v>0</v>
      </c>
      <c r="D34" s="17">
        <f t="shared" si="3"/>
        <v>0</v>
      </c>
      <c r="E34" s="17">
        <f t="shared" si="3"/>
        <v>0</v>
      </c>
      <c r="F34" s="17">
        <f t="shared" si="3"/>
        <v>0</v>
      </c>
      <c r="G34" s="17">
        <f t="shared" si="3"/>
        <v>0</v>
      </c>
      <c r="H34" s="17">
        <f t="shared" si="3"/>
        <v>0</v>
      </c>
      <c r="I34" s="17">
        <f t="shared" si="3"/>
        <v>0</v>
      </c>
      <c r="J34" s="17">
        <f t="shared" si="3"/>
        <v>0</v>
      </c>
      <c r="K34" s="17">
        <f t="shared" si="3"/>
        <v>0</v>
      </c>
      <c r="L34" s="17">
        <f t="shared" si="3"/>
        <v>0</v>
      </c>
      <c r="M34" s="17">
        <f t="shared" si="3"/>
        <v>60</v>
      </c>
      <c r="N34" s="17">
        <f t="shared" si="3"/>
        <v>90</v>
      </c>
      <c r="O34" s="17">
        <f t="shared" si="3"/>
        <v>40</v>
      </c>
      <c r="P34" s="17">
        <f t="shared" si="3"/>
        <v>80</v>
      </c>
      <c r="Q34" s="17">
        <f t="shared" si="3"/>
        <v>0</v>
      </c>
      <c r="R34" s="17">
        <f t="shared" si="3"/>
        <v>0</v>
      </c>
      <c r="S34" s="17">
        <f t="shared" si="3"/>
        <v>0</v>
      </c>
      <c r="T34" s="17">
        <f t="shared" si="3"/>
        <v>0</v>
      </c>
      <c r="U34" s="17">
        <f t="shared" si="3"/>
        <v>0</v>
      </c>
      <c r="V34" s="17">
        <f t="shared" si="3"/>
        <v>0</v>
      </c>
      <c r="W34" s="17">
        <f t="shared" si="3"/>
        <v>390</v>
      </c>
      <c r="X34" s="17">
        <f t="shared" si="3"/>
        <v>115</v>
      </c>
      <c r="Y34" s="17">
        <f t="shared" si="3"/>
        <v>0</v>
      </c>
      <c r="Z34" s="17">
        <f t="shared" si="3"/>
        <v>330</v>
      </c>
      <c r="AA34" s="17">
        <f t="shared" si="3"/>
        <v>0</v>
      </c>
      <c r="AB34" s="17">
        <f t="shared" si="3"/>
        <v>0</v>
      </c>
      <c r="AC34" s="28">
        <f t="shared" si="1"/>
        <v>120</v>
      </c>
      <c r="AD34" s="17">
        <f>SUM(AD7:AD33)</f>
        <v>4085</v>
      </c>
      <c r="AE34" s="29">
        <f t="array" ref="AE34">IF(ISERROR(SUM(C34:D34)/B34),"",SUM(C34:D34)/B34)</f>
        <v>0</v>
      </c>
      <c r="AF34" s="29">
        <f t="array" ref="AF34">IF(ISERROR(AD34/B34),"",AD34/B34)</f>
        <v>1.0073982737361282</v>
      </c>
      <c r="AG34" s="29">
        <f t="array" ref="AG34">IF(ISERROR(SUM(M34:N34,E34,W34:Z34)/B34),"",SUM(M34:N34,E34,W34:Z34)/B34)</f>
        <v>0.24290998766954378</v>
      </c>
      <c r="AH34" s="29">
        <f t="array" ref="AH34">IF(ISERROR(SUM(C34:D34)/B34),"",SUM(C34:D34)/B34)</f>
        <v>0</v>
      </c>
      <c r="AI34" s="29">
        <f t="array" ref="AI34">IF(ISERROR(SUM(F34:I34)/B34),"",SUM(F34:I34)/B34)</f>
        <v>0</v>
      </c>
      <c r="AJ34" s="29">
        <f t="array" ref="AJ34">IF(ISERROR(SUM(J34:L34)/B34),"",SUM(J34:L34)/B34)</f>
        <v>0</v>
      </c>
      <c r="AK34" s="29">
        <f t="array" ref="AK34">IF(ISERROR(SUM(O34:V34)/B34),"",SUM(O34:V34)/B34)</f>
        <v>2.9593094944512947E-2</v>
      </c>
      <c r="AL34" s="29">
        <f t="array" ref="AL34">IF(ISERROR(SUM(AA34)/B34),"",SUM(AA34)/B34)</f>
        <v>0</v>
      </c>
      <c r="AM34" s="29">
        <f t="array" ref="AM34">IF(ISERROR(AB34/B34),"",AB34/B34)</f>
        <v>0</v>
      </c>
      <c r="AN34" s="31"/>
      <c r="AO34" s="31"/>
    </row>
    <row r="35" spans="1:41" s="3" customFormat="1" ht="19.5" hidden="1" customHeight="1">
      <c r="A35" s="36">
        <v>2501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28">
        <f t="shared" si="1"/>
        <v>0</v>
      </c>
      <c r="AD35" s="36">
        <f t="shared" ref="AD35:AD61" si="4">B35+N35+M35-AC35</f>
        <v>0</v>
      </c>
      <c r="AE35" s="29" t="str">
        <f t="array" ref="AE35">IF(ISERROR(SUM(C35:D35)/B35),"",SUM(C35:D35)/B35)</f>
        <v/>
      </c>
      <c r="AF35" s="29" t="str">
        <f t="array" ref="AF35">IF(ISERROR(AD35/B35),"",AD35/B35)</f>
        <v/>
      </c>
      <c r="AG35" s="29" t="str">
        <f t="array" ref="AG35">IF(ISERROR(SUM(M35:N35,E35,W35:Z35)/B35),"",SUM(M35:N35,E35,W35:Z35)/B35)</f>
        <v/>
      </c>
      <c r="AH35" s="29" t="str">
        <f t="array" ref="AH35">IF(ISERROR(SUM(C35:D35)/B35),"",SUM(C35:D35)/B35)</f>
        <v/>
      </c>
      <c r="AI35" s="29" t="str">
        <f t="array" ref="AI35">IF(ISERROR(SUM(F35:I35)/B35),"",SUM(F35:I35)/B35)</f>
        <v/>
      </c>
      <c r="AJ35" s="29" t="str">
        <f t="array" ref="AJ35">IF(ISERROR(SUM(J35:L35)/B35),"",SUM(J35:L35)/B35)</f>
        <v/>
      </c>
      <c r="AK35" s="29" t="str">
        <f t="array" ref="AK35">IF(ISERROR(SUM(O35:V35)/B35),"",SUM(O35:V35)/B35)</f>
        <v/>
      </c>
      <c r="AL35" s="29" t="str">
        <f t="array" ref="AL35">IF(ISERROR(SUM(AA35)/B35),"",SUM(AA35)/B35)</f>
        <v/>
      </c>
      <c r="AM35" s="29" t="str">
        <f t="array" ref="AM35">IF(ISERROR(AB35/B35),"",AB35/B35)</f>
        <v/>
      </c>
      <c r="AN35" s="30"/>
      <c r="AO35" s="30"/>
    </row>
    <row r="36" spans="1:41" s="3" customFormat="1" ht="19.5" hidden="1" customHeight="1">
      <c r="A36" s="36">
        <v>2502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28">
        <f t="shared" si="1"/>
        <v>0</v>
      </c>
      <c r="AD36" s="36">
        <f t="shared" si="4"/>
        <v>0</v>
      </c>
      <c r="AE36" s="29" t="str">
        <f t="array" ref="AE36">IF(ISERROR(SUM(C36:D36)/B36),"",SUM(C36:D36)/B36)</f>
        <v/>
      </c>
      <c r="AF36" s="29" t="str">
        <f t="array" ref="AF36">IF(ISERROR(AD36/B36),"",AD36/B36)</f>
        <v/>
      </c>
      <c r="AG36" s="29" t="str">
        <f t="array" ref="AG36">IF(ISERROR(SUM(M36:N36,E36,W36:Z36)/B36),"",SUM(M36:N36,E36,W36:Z36)/B36)</f>
        <v/>
      </c>
      <c r="AH36" s="29" t="str">
        <f t="array" ref="AH36">IF(ISERROR(SUM(C36:D36)/B36),"",SUM(C36:D36)/B36)</f>
        <v/>
      </c>
      <c r="AI36" s="29" t="str">
        <f t="array" ref="AI36">IF(ISERROR(SUM(F36:I36)/B36),"",SUM(F36:I36)/B36)</f>
        <v/>
      </c>
      <c r="AJ36" s="29" t="str">
        <f t="array" ref="AJ36">IF(ISERROR(SUM(J36:L36)/B36),"",SUM(J36:L36)/B36)</f>
        <v/>
      </c>
      <c r="AK36" s="29" t="str">
        <f t="array" ref="AK36">IF(ISERROR(SUM(O36:V36)/B36),"",SUM(O36:V36)/B36)</f>
        <v/>
      </c>
      <c r="AL36" s="29" t="str">
        <f t="array" ref="AL36">IF(ISERROR(SUM(AA36)/B36),"",SUM(AA36)/B36)</f>
        <v/>
      </c>
      <c r="AM36" s="29" t="str">
        <f t="array" ref="AM36">IF(ISERROR(AB36/B36),"",AB36/B36)</f>
        <v/>
      </c>
      <c r="AN36" s="30"/>
      <c r="AO36" s="30"/>
    </row>
    <row r="37" spans="1:41" s="3" customFormat="1" ht="19.5" hidden="1" customHeight="1">
      <c r="A37" s="36">
        <v>2503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28">
        <f t="shared" si="1"/>
        <v>0</v>
      </c>
      <c r="AD37" s="36">
        <f t="shared" si="4"/>
        <v>0</v>
      </c>
      <c r="AE37" s="29" t="str">
        <f t="array" ref="AE37">IF(ISERROR(SUM(C37:D37)/B37),"",SUM(C37:D37)/B37)</f>
        <v/>
      </c>
      <c r="AF37" s="29" t="str">
        <f t="array" ref="AF37">IF(ISERROR(AD37/B37),"",AD37/B37)</f>
        <v/>
      </c>
      <c r="AG37" s="29" t="str">
        <f t="array" ref="AG37">IF(ISERROR(SUM(M37:N37,E37,W37:Z37)/B37),"",SUM(M37:N37,E37,W37:Z37)/B37)</f>
        <v/>
      </c>
      <c r="AH37" s="29" t="str">
        <f t="array" ref="AH37">IF(ISERROR(SUM(C37:D37)/B37),"",SUM(C37:D37)/B37)</f>
        <v/>
      </c>
      <c r="AI37" s="29" t="str">
        <f t="array" ref="AI37">IF(ISERROR(SUM(F37:I37)/B37),"",SUM(F37:I37)/B37)</f>
        <v/>
      </c>
      <c r="AJ37" s="29" t="str">
        <f t="array" ref="AJ37">IF(ISERROR(SUM(J37:L37)/B37),"",SUM(J37:L37)/B37)</f>
        <v/>
      </c>
      <c r="AK37" s="29" t="str">
        <f t="array" ref="AK37">IF(ISERROR(SUM(O37:V37)/B37),"",SUM(O37:V37)/B37)</f>
        <v/>
      </c>
      <c r="AL37" s="29" t="str">
        <f t="array" ref="AL37">IF(ISERROR(SUM(AA37)/B37),"",SUM(AA37)/B37)</f>
        <v/>
      </c>
      <c r="AM37" s="29" t="str">
        <f t="array" ref="AM37">IF(ISERROR(AB37/B37),"",AB37/B37)</f>
        <v/>
      </c>
      <c r="AN37" s="30"/>
      <c r="AO37" s="30"/>
    </row>
    <row r="38" spans="1:41" s="3" customFormat="1" ht="19.5" hidden="1" customHeight="1">
      <c r="A38" s="36">
        <v>2504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28">
        <f t="shared" si="1"/>
        <v>0</v>
      </c>
      <c r="AD38" s="36">
        <f t="shared" si="4"/>
        <v>0</v>
      </c>
      <c r="AE38" s="29" t="str">
        <f t="array" ref="AE38">IF(ISERROR(SUM(C38:D38)/B38),"",SUM(C38:D38)/B38)</f>
        <v/>
      </c>
      <c r="AF38" s="29" t="str">
        <f t="array" ref="AF38">IF(ISERROR(AD38/B38),"",AD38/B38)</f>
        <v/>
      </c>
      <c r="AG38" s="29" t="str">
        <f t="array" ref="AG38">IF(ISERROR(SUM(M38:N38,E38,W38:Z38)/B38),"",SUM(M38:N38,E38,W38:Z38)/B38)</f>
        <v/>
      </c>
      <c r="AH38" s="29" t="str">
        <f t="array" ref="AH38">IF(ISERROR(SUM(C38:D38)/B38),"",SUM(C38:D38)/B38)</f>
        <v/>
      </c>
      <c r="AI38" s="29" t="str">
        <f t="array" ref="AI38">IF(ISERROR(SUM(F38:I38)/B38),"",SUM(F38:I38)/B38)</f>
        <v/>
      </c>
      <c r="AJ38" s="29" t="str">
        <f t="array" ref="AJ38">IF(ISERROR(SUM(J38:L38)/B38),"",SUM(J38:L38)/B38)</f>
        <v/>
      </c>
      <c r="AK38" s="29" t="str">
        <f t="array" ref="AK38">IF(ISERROR(SUM(O38:V38)/B38),"",SUM(O38:V38)/B38)</f>
        <v/>
      </c>
      <c r="AL38" s="29" t="str">
        <f t="array" ref="AL38">IF(ISERROR(SUM(AA38)/B38),"",SUM(AA38)/B38)</f>
        <v/>
      </c>
      <c r="AM38" s="29" t="str">
        <f t="array" ref="AM38">IF(ISERROR(AB38/B38),"",AB38/B38)</f>
        <v/>
      </c>
      <c r="AN38" s="30"/>
      <c r="AO38" s="30"/>
    </row>
    <row r="39" spans="1:41" s="3" customFormat="1" ht="19.5" hidden="1" customHeight="1">
      <c r="A39" s="36">
        <v>2505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28">
        <f t="shared" si="1"/>
        <v>0</v>
      </c>
      <c r="AD39" s="36">
        <f t="shared" si="4"/>
        <v>0</v>
      </c>
      <c r="AE39" s="29" t="str">
        <f t="array" ref="AE39">IF(ISERROR(SUM(C39:D39)/B39),"",SUM(C39:D39)/B39)</f>
        <v/>
      </c>
      <c r="AF39" s="29" t="str">
        <f t="array" ref="AF39">IF(ISERROR(AD39/B39),"",AD39/B39)</f>
        <v/>
      </c>
      <c r="AG39" s="29" t="str">
        <f t="array" ref="AG39">IF(ISERROR(SUM(M39:N39,E39,W39:Z39)/B39),"",SUM(M39:N39,E39,W39:Z39)/B39)</f>
        <v/>
      </c>
      <c r="AH39" s="29" t="str">
        <f t="array" ref="AH39">IF(ISERROR(SUM(C39:D39)/B39),"",SUM(C39:D39)/B39)</f>
        <v/>
      </c>
      <c r="AI39" s="29" t="str">
        <f t="array" ref="AI39">IF(ISERROR(SUM(F39:I39)/B39),"",SUM(F39:I39)/B39)</f>
        <v/>
      </c>
      <c r="AJ39" s="29" t="str">
        <f t="array" ref="AJ39">IF(ISERROR(SUM(J39:L39)/B39),"",SUM(J39:L39)/B39)</f>
        <v/>
      </c>
      <c r="AK39" s="29" t="str">
        <f t="array" ref="AK39">IF(ISERROR(SUM(O39:V39)/B39),"",SUM(O39:V39)/B39)</f>
        <v/>
      </c>
      <c r="AL39" s="29" t="str">
        <f t="array" ref="AL39">IF(ISERROR(SUM(AA39)/B39),"",SUM(AA39)/B39)</f>
        <v/>
      </c>
      <c r="AM39" s="29" t="str">
        <f t="array" ref="AM39">IF(ISERROR(AB39/B39),"",AB39/B39)</f>
        <v/>
      </c>
      <c r="AN39" s="30"/>
      <c r="AO39" s="30"/>
    </row>
    <row r="40" spans="1:41" s="3" customFormat="1" ht="19.5" hidden="1" customHeight="1">
      <c r="A40" s="36">
        <v>2506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28">
        <f t="shared" si="1"/>
        <v>0</v>
      </c>
      <c r="AD40" s="36">
        <f t="shared" si="4"/>
        <v>0</v>
      </c>
      <c r="AE40" s="29" t="str">
        <f t="array" ref="AE40">IF(ISERROR(SUM(C40:D40)/B40),"",SUM(C40:D40)/B40)</f>
        <v/>
      </c>
      <c r="AF40" s="29" t="str">
        <f t="array" ref="AF40">IF(ISERROR(AD40/B40),"",AD40/B40)</f>
        <v/>
      </c>
      <c r="AG40" s="29" t="str">
        <f t="array" ref="AG40">IF(ISERROR(SUM(M40:N40,E40,W40:Z40)/B40),"",SUM(M40:N40,E40,W40:Z40)/B40)</f>
        <v/>
      </c>
      <c r="AH40" s="29" t="str">
        <f t="array" ref="AH40">IF(ISERROR(SUM(C40:D40)/B40),"",SUM(C40:D40)/B40)</f>
        <v/>
      </c>
      <c r="AI40" s="29" t="str">
        <f t="array" ref="AI40">IF(ISERROR(SUM(F40:I40)/B40),"",SUM(F40:I40)/B40)</f>
        <v/>
      </c>
      <c r="AJ40" s="29" t="str">
        <f t="array" ref="AJ40">IF(ISERROR(SUM(J40:L40)/B40),"",SUM(J40:L40)/B40)</f>
        <v/>
      </c>
      <c r="AK40" s="29" t="str">
        <f t="array" ref="AK40">IF(ISERROR(SUM(O40:V40)/B40),"",SUM(O40:V40)/B40)</f>
        <v/>
      </c>
      <c r="AL40" s="29" t="str">
        <f t="array" ref="AL40">IF(ISERROR(SUM(AA40)/B40),"",SUM(AA40)/B40)</f>
        <v/>
      </c>
      <c r="AM40" s="29" t="str">
        <f t="array" ref="AM40">IF(ISERROR(AB40/B40),"",AB40/B40)</f>
        <v/>
      </c>
      <c r="AN40" s="30"/>
      <c r="AO40" s="30"/>
    </row>
    <row r="41" spans="1:41" s="3" customFormat="1" ht="19.5" hidden="1" customHeight="1">
      <c r="A41" s="36">
        <v>2507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28">
        <f t="shared" si="1"/>
        <v>0</v>
      </c>
      <c r="AD41" s="36">
        <f t="shared" si="4"/>
        <v>0</v>
      </c>
      <c r="AE41" s="29" t="str">
        <f t="array" ref="AE41">IF(ISERROR(SUM(C41:D41)/B41),"",SUM(C41:D41)/B41)</f>
        <v/>
      </c>
      <c r="AF41" s="29" t="str">
        <f t="array" ref="AF41">IF(ISERROR(AD41/B41),"",AD41/B41)</f>
        <v/>
      </c>
      <c r="AG41" s="29" t="str">
        <f t="array" ref="AG41">IF(ISERROR(SUM(M41:N41,E41,W41:Z41)/B41),"",SUM(M41:N41,E41,W41:Z41)/B41)</f>
        <v/>
      </c>
      <c r="AH41" s="29" t="str">
        <f t="array" ref="AH41">IF(ISERROR(SUM(C41:D41)/B41),"",SUM(C41:D41)/B41)</f>
        <v/>
      </c>
      <c r="AI41" s="29" t="str">
        <f t="array" ref="AI41">IF(ISERROR(SUM(F41:I41)/B41),"",SUM(F41:I41)/B41)</f>
        <v/>
      </c>
      <c r="AJ41" s="29" t="str">
        <f t="array" ref="AJ41">IF(ISERROR(SUM(J41:L41)/B41),"",SUM(J41:L41)/B41)</f>
        <v/>
      </c>
      <c r="AK41" s="29" t="str">
        <f t="array" ref="AK41">IF(ISERROR(SUM(O41:V41)/B41),"",SUM(O41:V41)/B41)</f>
        <v/>
      </c>
      <c r="AL41" s="29" t="str">
        <f t="array" ref="AL41">IF(ISERROR(SUM(AA41)/B41),"",SUM(AA41)/B41)</f>
        <v/>
      </c>
      <c r="AM41" s="29" t="str">
        <f t="array" ref="AM41">IF(ISERROR(AB41/B41),"",AB41/B41)</f>
        <v/>
      </c>
      <c r="AN41" s="30"/>
      <c r="AO41" s="30"/>
    </row>
    <row r="42" spans="1:41" s="3" customFormat="1" ht="19.5" hidden="1" customHeight="1">
      <c r="A42" s="36">
        <v>2508</v>
      </c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28">
        <f t="shared" si="1"/>
        <v>0</v>
      </c>
      <c r="AD42" s="36">
        <f t="shared" si="4"/>
        <v>0</v>
      </c>
      <c r="AE42" s="29" t="str">
        <f t="array" ref="AE42">IF(ISERROR(SUM(C42:D42)/B42),"",SUM(C42:D42)/B42)</f>
        <v/>
      </c>
      <c r="AF42" s="29" t="str">
        <f t="array" ref="AF42">IF(ISERROR(AD42/B42),"",AD42/B42)</f>
        <v/>
      </c>
      <c r="AG42" s="29" t="str">
        <f t="array" ref="AG42">IF(ISERROR(SUM(M42:N42,E42,W42:Z42)/B42),"",SUM(M42:N42,E42,W42:Z42)/B42)</f>
        <v/>
      </c>
      <c r="AH42" s="29" t="str">
        <f t="array" ref="AH42">IF(ISERROR(SUM(C42:D42)/B42),"",SUM(C42:D42)/B42)</f>
        <v/>
      </c>
      <c r="AI42" s="29" t="str">
        <f t="array" ref="AI42">IF(ISERROR(SUM(F42:I42)/B42),"",SUM(F42:I42)/B42)</f>
        <v/>
      </c>
      <c r="AJ42" s="29" t="str">
        <f t="array" ref="AJ42">IF(ISERROR(SUM(J42:L42)/B42),"",SUM(J42:L42)/B42)</f>
        <v/>
      </c>
      <c r="AK42" s="29" t="str">
        <f t="array" ref="AK42">IF(ISERROR(SUM(O42:V42)/B42),"",SUM(O42:V42)/B42)</f>
        <v/>
      </c>
      <c r="AL42" s="29" t="str">
        <f t="array" ref="AL42">IF(ISERROR(SUM(AA42)/B42),"",SUM(AA42)/B42)</f>
        <v/>
      </c>
      <c r="AM42" s="29" t="str">
        <f t="array" ref="AM42">IF(ISERROR(AB42/B42),"",AB42/B42)</f>
        <v/>
      </c>
      <c r="AN42" s="30"/>
      <c r="AO42" s="30"/>
    </row>
    <row r="43" spans="1:41" s="3" customFormat="1" ht="19.5" hidden="1" customHeight="1">
      <c r="A43" s="36">
        <v>2509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28">
        <f t="shared" si="1"/>
        <v>0</v>
      </c>
      <c r="AD43" s="36">
        <f t="shared" si="4"/>
        <v>0</v>
      </c>
      <c r="AE43" s="29" t="str">
        <f t="array" ref="AE43">IF(ISERROR(SUM(C43:D43)/B43),"",SUM(C43:D43)/B43)</f>
        <v/>
      </c>
      <c r="AF43" s="29" t="str">
        <f t="array" ref="AF43">IF(ISERROR(AD43/B43),"",AD43/B43)</f>
        <v/>
      </c>
      <c r="AG43" s="29" t="str">
        <f t="array" ref="AG43">IF(ISERROR(SUM(M43:N43,E43,W43:Z43)/B43),"",SUM(M43:N43,E43,W43:Z43)/B43)</f>
        <v/>
      </c>
      <c r="AH43" s="29" t="str">
        <f t="array" ref="AH43">IF(ISERROR(SUM(C43:D43)/B43),"",SUM(C43:D43)/B43)</f>
        <v/>
      </c>
      <c r="AI43" s="29" t="str">
        <f t="array" ref="AI43">IF(ISERROR(SUM(F43:I43)/B43),"",SUM(F43:I43)/B43)</f>
        <v/>
      </c>
      <c r="AJ43" s="29" t="str">
        <f t="array" ref="AJ43">IF(ISERROR(SUM(J43:L43)/B43),"",SUM(J43:L43)/B43)</f>
        <v/>
      </c>
      <c r="AK43" s="29" t="str">
        <f t="array" ref="AK43">IF(ISERROR(SUM(O43:V43)/B43),"",SUM(O43:V43)/B43)</f>
        <v/>
      </c>
      <c r="AL43" s="29" t="str">
        <f t="array" ref="AL43">IF(ISERROR(SUM(AA43)/B43),"",SUM(AA43)/B43)</f>
        <v/>
      </c>
      <c r="AM43" s="29" t="str">
        <f t="array" ref="AM43">IF(ISERROR(AB43/B43),"",AB43/B43)</f>
        <v/>
      </c>
      <c r="AN43" s="30"/>
      <c r="AO43" s="30"/>
    </row>
    <row r="44" spans="1:41" s="3" customFormat="1" ht="19.5" hidden="1" customHeight="1">
      <c r="A44" s="36">
        <v>2510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28">
        <f t="shared" si="1"/>
        <v>0</v>
      </c>
      <c r="AD44" s="36">
        <f t="shared" si="4"/>
        <v>0</v>
      </c>
      <c r="AE44" s="29" t="str">
        <f t="array" ref="AE44">IF(ISERROR(SUM(C44:D44)/B44),"",SUM(C44:D44)/B44)</f>
        <v/>
      </c>
      <c r="AF44" s="29" t="str">
        <f t="array" ref="AF44">IF(ISERROR(AD44/B44),"",AD44/B44)</f>
        <v/>
      </c>
      <c r="AG44" s="29" t="str">
        <f t="array" ref="AG44">IF(ISERROR(SUM(M44:N44,E44,W44:Z44)/B44),"",SUM(M44:N44,E44,W44:Z44)/B44)</f>
        <v/>
      </c>
      <c r="AH44" s="29" t="str">
        <f t="array" ref="AH44">IF(ISERROR(SUM(C44:D44)/B44),"",SUM(C44:D44)/B44)</f>
        <v/>
      </c>
      <c r="AI44" s="29" t="str">
        <f t="array" ref="AI44">IF(ISERROR(SUM(F44:I44)/B44),"",SUM(F44:I44)/B44)</f>
        <v/>
      </c>
      <c r="AJ44" s="29" t="str">
        <f t="array" ref="AJ44">IF(ISERROR(SUM(J44:L44)/B44),"",SUM(J44:L44)/B44)</f>
        <v/>
      </c>
      <c r="AK44" s="29" t="str">
        <f t="array" ref="AK44">IF(ISERROR(SUM(O44:V44)/B44),"",SUM(O44:V44)/B44)</f>
        <v/>
      </c>
      <c r="AL44" s="29" t="str">
        <f t="array" ref="AL44">IF(ISERROR(SUM(AA44)/B44),"",SUM(AA44)/B44)</f>
        <v/>
      </c>
      <c r="AM44" s="29" t="str">
        <f t="array" ref="AM44">IF(ISERROR(AB44/B44),"",AB44/B44)</f>
        <v/>
      </c>
      <c r="AN44" s="30"/>
      <c r="AO44" s="30"/>
    </row>
    <row r="45" spans="1:41" s="3" customFormat="1" ht="19.5" hidden="1" customHeight="1">
      <c r="A45" s="36">
        <v>3002</v>
      </c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28">
        <f t="shared" si="1"/>
        <v>0</v>
      </c>
      <c r="AD45" s="36">
        <f t="shared" si="4"/>
        <v>0</v>
      </c>
      <c r="AE45" s="29" t="str">
        <f t="array" ref="AE45">IF(ISERROR(SUM(C45:D45)/B45),"",SUM(C45:D45)/B45)</f>
        <v/>
      </c>
      <c r="AF45" s="29" t="str">
        <f t="array" ref="AF45">IF(ISERROR(AD45/B45),"",AD45/B45)</f>
        <v/>
      </c>
      <c r="AG45" s="29" t="str">
        <f t="array" ref="AG45">IF(ISERROR(SUM(M45:N45,E45,W45:Z45)/B45),"",SUM(M45:N45,E45,W45:Z45)/B45)</f>
        <v/>
      </c>
      <c r="AH45" s="29" t="str">
        <f t="array" ref="AH45">IF(ISERROR(SUM(C45:D45)/B45),"",SUM(C45:D45)/B45)</f>
        <v/>
      </c>
      <c r="AI45" s="29" t="str">
        <f t="array" ref="AI45">IF(ISERROR(SUM(F45:I45)/B45),"",SUM(F45:I45)/B45)</f>
        <v/>
      </c>
      <c r="AJ45" s="29" t="str">
        <f t="array" ref="AJ45">IF(ISERROR(SUM(J45:L45)/B45),"",SUM(J45:L45)/B45)</f>
        <v/>
      </c>
      <c r="AK45" s="29" t="str">
        <f t="array" ref="AK45">IF(ISERROR(SUM(O45:V45)/B45),"",SUM(O45:V45)/B45)</f>
        <v/>
      </c>
      <c r="AL45" s="29" t="str">
        <f t="array" ref="AL45">IF(ISERROR(SUM(AA45)/B45),"",SUM(AA45)/B45)</f>
        <v/>
      </c>
      <c r="AM45" s="29" t="str">
        <f t="array" ref="AM45">IF(ISERROR(AB45/B45),"",AB45/B45)</f>
        <v/>
      </c>
      <c r="AN45" s="30"/>
      <c r="AO45" s="30"/>
    </row>
    <row r="46" spans="1:41" s="3" customFormat="1" ht="19.5" hidden="1" customHeight="1">
      <c r="A46" s="36">
        <v>3003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28">
        <f t="shared" si="1"/>
        <v>0</v>
      </c>
      <c r="AD46" s="36">
        <f t="shared" si="4"/>
        <v>0</v>
      </c>
      <c r="AE46" s="29" t="str">
        <f t="array" ref="AE46">IF(ISERROR(SUM(C46:D46)/B46),"",SUM(C46:D46)/B46)</f>
        <v/>
      </c>
      <c r="AF46" s="29" t="str">
        <f t="array" ref="AF46">IF(ISERROR(AD46/B46),"",AD46/B46)</f>
        <v/>
      </c>
      <c r="AG46" s="29" t="str">
        <f t="array" ref="AG46">IF(ISERROR(SUM(M46:N46,E46,W46:Z46)/B46),"",SUM(M46:N46,E46,W46:Z46)/B46)</f>
        <v/>
      </c>
      <c r="AH46" s="29" t="str">
        <f t="array" ref="AH46">IF(ISERROR(SUM(C46:D46)/B46),"",SUM(C46:D46)/B46)</f>
        <v/>
      </c>
      <c r="AI46" s="29" t="str">
        <f t="array" ref="AI46">IF(ISERROR(SUM(F46:I46)/B46),"",SUM(F46:I46)/B46)</f>
        <v/>
      </c>
      <c r="AJ46" s="29" t="str">
        <f t="array" ref="AJ46">IF(ISERROR(SUM(J46:L46)/B46),"",SUM(J46:L46)/B46)</f>
        <v/>
      </c>
      <c r="AK46" s="29" t="str">
        <f t="array" ref="AK46">IF(ISERROR(SUM(O46:V46)/B46),"",SUM(O46:V46)/B46)</f>
        <v/>
      </c>
      <c r="AL46" s="29" t="str">
        <f t="array" ref="AL46">IF(ISERROR(SUM(AA46)/B46),"",SUM(AA46)/B46)</f>
        <v/>
      </c>
      <c r="AM46" s="29" t="str">
        <f t="array" ref="AM46">IF(ISERROR(AB46/B46),"",AB46/B46)</f>
        <v/>
      </c>
      <c r="AN46" s="30"/>
      <c r="AO46" s="30"/>
    </row>
    <row r="47" spans="1:41" s="3" customFormat="1" ht="19.5" customHeight="1">
      <c r="A47" s="36">
        <v>3004</v>
      </c>
      <c r="B47" s="36">
        <f t="shared" ref="B47:B59" si="5">720-SUM(M47:N47,W47:Z47,E47)</f>
        <v>670</v>
      </c>
      <c r="C47" s="36">
        <v>50</v>
      </c>
      <c r="D47" s="36">
        <v>0</v>
      </c>
      <c r="E47" s="36">
        <v>0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36">
        <v>0</v>
      </c>
      <c r="L47" s="36">
        <v>0</v>
      </c>
      <c r="M47" s="36">
        <v>30</v>
      </c>
      <c r="N47" s="36">
        <v>0</v>
      </c>
      <c r="O47" s="36">
        <v>15</v>
      </c>
      <c r="P47" s="36">
        <v>0</v>
      </c>
      <c r="Q47" s="36">
        <v>0</v>
      </c>
      <c r="R47" s="36">
        <v>0</v>
      </c>
      <c r="S47" s="36">
        <v>0</v>
      </c>
      <c r="T47" s="36">
        <v>0</v>
      </c>
      <c r="U47" s="36">
        <v>0</v>
      </c>
      <c r="V47" s="36">
        <v>0</v>
      </c>
      <c r="W47" s="36">
        <v>0</v>
      </c>
      <c r="X47" s="36">
        <v>20</v>
      </c>
      <c r="Y47" s="36">
        <v>0</v>
      </c>
      <c r="Z47" s="36">
        <v>0</v>
      </c>
      <c r="AA47" s="36">
        <v>0</v>
      </c>
      <c r="AB47" s="36">
        <v>0</v>
      </c>
      <c r="AC47" s="28">
        <f t="shared" si="1"/>
        <v>65</v>
      </c>
      <c r="AD47" s="36">
        <f t="shared" si="4"/>
        <v>635</v>
      </c>
      <c r="AE47" s="29">
        <f t="array" ref="AE47">IF(ISERROR(SUM(C47:D47)/B47),"",SUM(C47:D47)/B47)</f>
        <v>7.4626865671641784E-2</v>
      </c>
      <c r="AF47" s="29">
        <f t="array" ref="AF47">IF(ISERROR(AD47/B47),"",AD47/B47)</f>
        <v>0.94776119402985071</v>
      </c>
      <c r="AG47" s="29">
        <f t="array" ref="AG47">IF(ISERROR(SUM(M47:N47,E47,W47:Z47)/B47),"",SUM(M47:N47,E47,W47:Z47)/B47)</f>
        <v>7.4626865671641784E-2</v>
      </c>
      <c r="AH47" s="29">
        <f t="array" ref="AH47">IF(ISERROR(SUM(C47:D47)/B47),"",SUM(C47:D47)/B47)</f>
        <v>7.4626865671641784E-2</v>
      </c>
      <c r="AI47" s="29">
        <f t="array" ref="AI47">IF(ISERROR(SUM(F47:I47)/B47),"",SUM(F47:I47)/B47)</f>
        <v>0</v>
      </c>
      <c r="AJ47" s="29">
        <f t="array" ref="AJ47">IF(ISERROR(SUM(J47:L47)/B47),"",SUM(J47:L47)/B47)</f>
        <v>0</v>
      </c>
      <c r="AK47" s="29">
        <f t="array" ref="AK47">IF(ISERROR(SUM(O47:V47)/B47),"",SUM(O47:V47)/B47)</f>
        <v>2.2388059701492536E-2</v>
      </c>
      <c r="AL47" s="29">
        <f t="array" ref="AL47">IF(ISERROR(SUM(AA47)/B47),"",SUM(AA47)/B47)</f>
        <v>0</v>
      </c>
      <c r="AM47" s="29">
        <f t="array" ref="AM47">IF(ISERROR(AB47/B47),"",AB47/B47)</f>
        <v>0</v>
      </c>
      <c r="AN47" s="30"/>
      <c r="AO47" s="30"/>
    </row>
    <row r="48" spans="1:41" s="3" customFormat="1" ht="19.5" hidden="1" customHeight="1">
      <c r="A48" s="36">
        <v>3602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28">
        <f t="shared" si="1"/>
        <v>0</v>
      </c>
      <c r="AD48" s="36">
        <f t="shared" si="4"/>
        <v>0</v>
      </c>
      <c r="AE48" s="29" t="str">
        <f t="array" ref="AE48">IF(ISERROR(SUM(C48:D48)/B48),"",SUM(C48:D48)/B48)</f>
        <v/>
      </c>
      <c r="AF48" s="29" t="str">
        <f t="array" ref="AF48">IF(ISERROR(AD48/B48),"",AD48/B48)</f>
        <v/>
      </c>
      <c r="AG48" s="29" t="str">
        <f t="array" ref="AG48">IF(ISERROR(SUM(M48:N48,E48,W48:Z48)/B48),"",SUM(M48:N48,E48,W48:Z48)/B48)</f>
        <v/>
      </c>
      <c r="AH48" s="29" t="str">
        <f t="array" ref="AH48">IF(ISERROR(SUM(C48:D48)/B48),"",SUM(C48:D48)/B48)</f>
        <v/>
      </c>
      <c r="AI48" s="29" t="str">
        <f t="array" ref="AI48">IF(ISERROR(SUM(F48:I48)/B48),"",SUM(F48:I48)/B48)</f>
        <v/>
      </c>
      <c r="AJ48" s="29" t="str">
        <f t="array" ref="AJ48">IF(ISERROR(SUM(J48:L48)/B48),"",SUM(J48:L48)/B48)</f>
        <v/>
      </c>
      <c r="AK48" s="29" t="str">
        <f t="array" ref="AK48">IF(ISERROR(SUM(O48:V48)/B48),"",SUM(O48:V48)/B48)</f>
        <v/>
      </c>
      <c r="AL48" s="29" t="str">
        <f t="array" ref="AL48">IF(ISERROR(SUM(AA48)/B48),"",SUM(AA48)/B48)</f>
        <v/>
      </c>
      <c r="AM48" s="29" t="str">
        <f t="array" ref="AM48">IF(ISERROR(AB48/B48),"",AB48/B48)</f>
        <v/>
      </c>
      <c r="AN48" s="30"/>
      <c r="AO48" s="30"/>
    </row>
    <row r="49" spans="1:41" s="3" customFormat="1" ht="19.5" hidden="1" customHeight="1">
      <c r="A49" s="36">
        <v>4501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28">
        <f t="shared" si="1"/>
        <v>0</v>
      </c>
      <c r="AD49" s="36">
        <f t="shared" si="4"/>
        <v>0</v>
      </c>
      <c r="AE49" s="29" t="str">
        <f t="array" ref="AE49">IF(ISERROR(SUM(C49:D49)/B49),"",SUM(C49:D49)/B49)</f>
        <v/>
      </c>
      <c r="AF49" s="29" t="str">
        <f t="array" ref="AF49">IF(ISERROR(AD49/B49),"",AD49/B49)</f>
        <v/>
      </c>
      <c r="AG49" s="29" t="str">
        <f t="array" ref="AG49">IF(ISERROR(SUM(M49:N49,E49,W49:Z49)/B49),"",SUM(M49:N49,E49,W49:Z49)/B49)</f>
        <v/>
      </c>
      <c r="AH49" s="29" t="str">
        <f t="array" ref="AH49">IF(ISERROR(SUM(C49:D49)/B49),"",SUM(C49:D49)/B49)</f>
        <v/>
      </c>
      <c r="AI49" s="29" t="str">
        <f t="array" ref="AI49">IF(ISERROR(SUM(F49:I49)/B49),"",SUM(F49:I49)/B49)</f>
        <v/>
      </c>
      <c r="AJ49" s="29" t="str">
        <f t="array" ref="AJ49">IF(ISERROR(SUM(J49:L49)/B49),"",SUM(J49:L49)/B49)</f>
        <v/>
      </c>
      <c r="AK49" s="29" t="str">
        <f t="array" ref="AK49">IF(ISERROR(SUM(O49:V49)/B49),"",SUM(O49:V49)/B49)</f>
        <v/>
      </c>
      <c r="AL49" s="29" t="str">
        <f t="array" ref="AL49">IF(ISERROR(SUM(AA49)/B49),"",SUM(AA49)/B49)</f>
        <v/>
      </c>
      <c r="AM49" s="29" t="str">
        <f t="array" ref="AM49">IF(ISERROR(AB49/B49),"",AB49/B49)</f>
        <v/>
      </c>
      <c r="AN49" s="30"/>
      <c r="AO49" s="30"/>
    </row>
    <row r="50" spans="1:41" s="3" customFormat="1" ht="19.5" hidden="1" customHeight="1">
      <c r="A50" s="36">
        <v>4502</v>
      </c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28">
        <f t="shared" si="1"/>
        <v>0</v>
      </c>
      <c r="AD50" s="36">
        <f t="shared" si="4"/>
        <v>0</v>
      </c>
      <c r="AE50" s="29" t="str">
        <f t="array" ref="AE50">IF(ISERROR(SUM(C50:D50)/B50),"",SUM(C50:D50)/B50)</f>
        <v/>
      </c>
      <c r="AF50" s="29" t="str">
        <f t="array" ref="AF50">IF(ISERROR(AD50/B50),"",AD50/B50)</f>
        <v/>
      </c>
      <c r="AG50" s="29" t="str">
        <f t="array" ref="AG50">IF(ISERROR(SUM(M50:N50,E50,W50:Z50)/B50),"",SUM(M50:N50,E50,W50:Z50)/B50)</f>
        <v/>
      </c>
      <c r="AH50" s="29" t="str">
        <f t="array" ref="AH50">IF(ISERROR(SUM(C50:D50)/B50),"",SUM(C50:D50)/B50)</f>
        <v/>
      </c>
      <c r="AI50" s="29" t="str">
        <f t="array" ref="AI50">IF(ISERROR(SUM(F50:I50)/B50),"",SUM(F50:I50)/B50)</f>
        <v/>
      </c>
      <c r="AJ50" s="29" t="str">
        <f t="array" ref="AJ50">IF(ISERROR(SUM(J50:L50)/B50),"",SUM(J50:L50)/B50)</f>
        <v/>
      </c>
      <c r="AK50" s="29" t="str">
        <f t="array" ref="AK50">IF(ISERROR(SUM(O50:V50)/B50),"",SUM(O50:V50)/B50)</f>
        <v/>
      </c>
      <c r="AL50" s="29" t="str">
        <f t="array" ref="AL50">IF(ISERROR(SUM(AA50)/B50),"",SUM(AA50)/B50)</f>
        <v/>
      </c>
      <c r="AM50" s="29" t="str">
        <f t="array" ref="AM50">IF(ISERROR(AB50/B50),"",AB50/B50)</f>
        <v/>
      </c>
      <c r="AN50" s="30"/>
      <c r="AO50" s="30"/>
    </row>
    <row r="51" spans="1:41" s="3" customFormat="1" ht="19.5" customHeight="1">
      <c r="A51" s="36">
        <v>4503</v>
      </c>
      <c r="B51" s="36">
        <f t="shared" si="5"/>
        <v>300</v>
      </c>
      <c r="C51" s="36">
        <v>0</v>
      </c>
      <c r="D51" s="36">
        <v>0</v>
      </c>
      <c r="E51" s="36">
        <v>0</v>
      </c>
      <c r="F51" s="36">
        <v>0</v>
      </c>
      <c r="G51" s="36">
        <v>0</v>
      </c>
      <c r="H51" s="36">
        <v>0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  <c r="O51" s="36">
        <v>0</v>
      </c>
      <c r="P51" s="36">
        <v>0</v>
      </c>
      <c r="Q51" s="36">
        <v>0</v>
      </c>
      <c r="R51" s="36">
        <v>0</v>
      </c>
      <c r="S51" s="36">
        <v>0</v>
      </c>
      <c r="T51" s="36">
        <v>0</v>
      </c>
      <c r="U51" s="36">
        <v>0</v>
      </c>
      <c r="V51" s="36">
        <v>0</v>
      </c>
      <c r="W51" s="36">
        <v>420</v>
      </c>
      <c r="X51" s="36">
        <v>0</v>
      </c>
      <c r="Y51" s="36">
        <v>0</v>
      </c>
      <c r="Z51" s="36">
        <v>0</v>
      </c>
      <c r="AA51" s="36">
        <v>0</v>
      </c>
      <c r="AB51" s="36">
        <v>0</v>
      </c>
      <c r="AC51" s="28">
        <f t="shared" si="1"/>
        <v>0</v>
      </c>
      <c r="AD51" s="36">
        <f t="shared" si="4"/>
        <v>300</v>
      </c>
      <c r="AE51" s="29">
        <f t="array" ref="AE51">IF(ISERROR(SUM(C51:D51)/B51),"",SUM(C51:D51)/B51)</f>
        <v>0</v>
      </c>
      <c r="AF51" s="29">
        <f t="array" ref="AF51">IF(ISERROR(AD51/B51),"",AD51/B51)</f>
        <v>1</v>
      </c>
      <c r="AG51" s="29">
        <f t="array" ref="AG51">IF(ISERROR(SUM(M51:N51,E51,W51:Z51)/B51),"",SUM(M51:N51,E51,W51:Z51)/B51)</f>
        <v>1.4</v>
      </c>
      <c r="AH51" s="29">
        <f t="array" ref="AH51">IF(ISERROR(SUM(C51:D51)/B51),"",SUM(C51:D51)/B51)</f>
        <v>0</v>
      </c>
      <c r="AI51" s="29">
        <f t="array" ref="AI51">IF(ISERROR(SUM(F51:I51)/B51),"",SUM(F51:I51)/B51)</f>
        <v>0</v>
      </c>
      <c r="AJ51" s="29">
        <f t="array" ref="AJ51">IF(ISERROR(SUM(J51:L51)/B51),"",SUM(J51:L51)/B51)</f>
        <v>0</v>
      </c>
      <c r="AK51" s="29">
        <f t="array" ref="AK51">IF(ISERROR(SUM(O51:V51)/B51),"",SUM(O51:V51)/B51)</f>
        <v>0</v>
      </c>
      <c r="AL51" s="29">
        <f t="array" ref="AL51">IF(ISERROR(SUM(AA51)/B51),"",SUM(AA51)/B51)</f>
        <v>0</v>
      </c>
      <c r="AM51" s="29">
        <f t="array" ref="AM51">IF(ISERROR(AB51/B51),"",AB51/B51)</f>
        <v>0</v>
      </c>
      <c r="AN51" s="30"/>
      <c r="AO51" s="30"/>
    </row>
    <row r="52" spans="1:41" s="3" customFormat="1" ht="19.5" customHeight="1">
      <c r="A52" s="36">
        <v>5001</v>
      </c>
      <c r="B52" s="36">
        <f t="shared" si="5"/>
        <v>670</v>
      </c>
      <c r="C52" s="36">
        <v>0</v>
      </c>
      <c r="D52" s="36">
        <v>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>
        <v>0</v>
      </c>
      <c r="T52" s="36">
        <v>0</v>
      </c>
      <c r="U52" s="36">
        <v>0</v>
      </c>
      <c r="V52" s="36">
        <v>0</v>
      </c>
      <c r="W52" s="36">
        <v>0</v>
      </c>
      <c r="X52" s="36">
        <f>25+25</f>
        <v>50</v>
      </c>
      <c r="Y52" s="36">
        <v>0</v>
      </c>
      <c r="Z52" s="36">
        <v>0</v>
      </c>
      <c r="AA52" s="36">
        <v>0</v>
      </c>
      <c r="AB52" s="36">
        <v>0</v>
      </c>
      <c r="AC52" s="28">
        <f t="shared" si="1"/>
        <v>0</v>
      </c>
      <c r="AD52" s="36">
        <f t="shared" si="4"/>
        <v>670</v>
      </c>
      <c r="AE52" s="29">
        <f t="array" ref="AE52">IF(ISERROR(SUM(C52:D52)/B52),"",SUM(C52:D52)/B52)</f>
        <v>0</v>
      </c>
      <c r="AF52" s="29">
        <f t="array" ref="AF52">IF(ISERROR(AD52/B52),"",AD52/B52)</f>
        <v>1</v>
      </c>
      <c r="AG52" s="29">
        <f t="array" ref="AG52">IF(ISERROR(SUM(M52:N52,E52,W52:Z52)/B52),"",SUM(M52:N52,E52,W52:Z52)/B52)</f>
        <v>7.4626865671641784E-2</v>
      </c>
      <c r="AH52" s="29">
        <f t="array" ref="AH52">IF(ISERROR(SUM(C52:D52)/B52),"",SUM(C52:D52)/B52)</f>
        <v>0</v>
      </c>
      <c r="AI52" s="29">
        <f t="array" ref="AI52">IF(ISERROR(SUM(F52:I52)/B52),"",SUM(F52:I52)/B52)</f>
        <v>0</v>
      </c>
      <c r="AJ52" s="29">
        <f t="array" ref="AJ52">IF(ISERROR(SUM(J52:L52)/B52),"",SUM(J52:L52)/B52)</f>
        <v>0</v>
      </c>
      <c r="AK52" s="29">
        <f t="array" ref="AK52">IF(ISERROR(SUM(O52:V52)/B52),"",SUM(O52:V52)/B52)</f>
        <v>0</v>
      </c>
      <c r="AL52" s="29">
        <f t="array" ref="AL52">IF(ISERROR(SUM(AA52)/B52),"",SUM(AA52)/B52)</f>
        <v>0</v>
      </c>
      <c r="AM52" s="29">
        <f t="array" ref="AM52">IF(ISERROR(AB52/B52),"",AB52/B52)</f>
        <v>0</v>
      </c>
      <c r="AN52" s="30"/>
      <c r="AO52" s="30"/>
    </row>
    <row r="53" spans="1:41" s="3" customFormat="1" ht="19.5" hidden="1" customHeight="1">
      <c r="A53" s="36">
        <v>5002</v>
      </c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28">
        <f t="shared" si="1"/>
        <v>0</v>
      </c>
      <c r="AD53" s="36">
        <f t="shared" si="4"/>
        <v>0</v>
      </c>
      <c r="AE53" s="29" t="str">
        <f t="array" ref="AE53">IF(ISERROR(SUM(C53:D53)/B53),"",SUM(C53:D53)/B53)</f>
        <v/>
      </c>
      <c r="AF53" s="29" t="str">
        <f t="array" ref="AF53">IF(ISERROR(AD53/B53),"",AD53/B53)</f>
        <v/>
      </c>
      <c r="AG53" s="29" t="str">
        <f t="array" ref="AG53">IF(ISERROR(SUM(M53:N53,E53,W53:Z53)/B53),"",SUM(M53:N53,E53,W53:Z53)/B53)</f>
        <v/>
      </c>
      <c r="AH53" s="29" t="str">
        <f t="array" ref="AH53">IF(ISERROR(SUM(C53:D53)/B53),"",SUM(C53:D53)/B53)</f>
        <v/>
      </c>
      <c r="AI53" s="29" t="str">
        <f t="array" ref="AI53">IF(ISERROR(SUM(F53:I53)/B53),"",SUM(F53:I53)/B53)</f>
        <v/>
      </c>
      <c r="AJ53" s="29" t="str">
        <f t="array" ref="AJ53">IF(ISERROR(SUM(J53:L53)/B53),"",SUM(J53:L53)/B53)</f>
        <v/>
      </c>
      <c r="AK53" s="29" t="str">
        <f t="array" ref="AK53">IF(ISERROR(SUM(O53:V53)/B53),"",SUM(O53:V53)/B53)</f>
        <v/>
      </c>
      <c r="AL53" s="29" t="str">
        <f t="array" ref="AL53">IF(ISERROR(SUM(AA53)/B53),"",SUM(AA53)/B53)</f>
        <v/>
      </c>
      <c r="AM53" s="29" t="str">
        <f t="array" ref="AM53">IF(ISERROR(AB53/B53),"",AB53/B53)</f>
        <v/>
      </c>
      <c r="AN53" s="30"/>
      <c r="AO53" s="30"/>
    </row>
    <row r="54" spans="1:41" s="3" customFormat="1" ht="19.5" hidden="1" customHeight="1">
      <c r="A54" s="36">
        <v>5003</v>
      </c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28">
        <f t="shared" si="1"/>
        <v>0</v>
      </c>
      <c r="AD54" s="36">
        <f t="shared" si="4"/>
        <v>0</v>
      </c>
      <c r="AE54" s="29" t="str">
        <f t="array" ref="AE54">IF(ISERROR(SUM(C54:D54)/B54),"",SUM(C54:D54)/B54)</f>
        <v/>
      </c>
      <c r="AF54" s="29" t="str">
        <f t="array" ref="AF54">IF(ISERROR(AD54/B54),"",AD54/B54)</f>
        <v/>
      </c>
      <c r="AG54" s="29" t="str">
        <f t="array" ref="AG54">IF(ISERROR(SUM(M54:N54,E54,W54:Z54)/B54),"",SUM(M54:N54,E54,W54:Z54)/B54)</f>
        <v/>
      </c>
      <c r="AH54" s="29" t="str">
        <f t="array" ref="AH54">IF(ISERROR(SUM(C54:D54)/B54),"",SUM(C54:D54)/B54)</f>
        <v/>
      </c>
      <c r="AI54" s="29" t="str">
        <f t="array" ref="AI54">IF(ISERROR(SUM(F54:I54)/B54),"",SUM(F54:I54)/B54)</f>
        <v/>
      </c>
      <c r="AJ54" s="29" t="str">
        <f t="array" ref="AJ54">IF(ISERROR(SUM(J54:L54)/B54),"",SUM(J54:L54)/B54)</f>
        <v/>
      </c>
      <c r="AK54" s="29" t="str">
        <f t="array" ref="AK54">IF(ISERROR(SUM(O54:V54)/B54),"",SUM(O54:V54)/B54)</f>
        <v/>
      </c>
      <c r="AL54" s="29" t="str">
        <f t="array" ref="AL54">IF(ISERROR(SUM(AA54)/B54),"",SUM(AA54)/B54)</f>
        <v/>
      </c>
      <c r="AM54" s="29" t="str">
        <f t="array" ref="AM54">IF(ISERROR(AB54/B54),"",AB54/B54)</f>
        <v/>
      </c>
      <c r="AN54" s="30"/>
      <c r="AO54" s="30"/>
    </row>
    <row r="55" spans="1:41" s="3" customFormat="1" ht="19.5" customHeight="1">
      <c r="A55" s="36">
        <v>6502</v>
      </c>
      <c r="B55" s="36">
        <f t="shared" si="5"/>
        <v>510</v>
      </c>
      <c r="C55" s="36">
        <v>0</v>
      </c>
      <c r="D55" s="36">
        <v>0</v>
      </c>
      <c r="E55" s="36">
        <v>0</v>
      </c>
      <c r="F55" s="36">
        <v>0</v>
      </c>
      <c r="G55" s="36">
        <v>0</v>
      </c>
      <c r="H55" s="36">
        <v>0</v>
      </c>
      <c r="I55" s="36">
        <v>0</v>
      </c>
      <c r="J55" s="36">
        <v>0</v>
      </c>
      <c r="K55" s="36">
        <v>0</v>
      </c>
      <c r="L55" s="36">
        <v>0</v>
      </c>
      <c r="M55" s="36">
        <v>0</v>
      </c>
      <c r="N55" s="36">
        <v>0</v>
      </c>
      <c r="O55" s="36">
        <v>0</v>
      </c>
      <c r="P55" s="36">
        <v>0</v>
      </c>
      <c r="Q55" s="36">
        <v>0</v>
      </c>
      <c r="R55" s="36">
        <v>0</v>
      </c>
      <c r="S55" s="36">
        <v>0</v>
      </c>
      <c r="T55" s="36">
        <v>0</v>
      </c>
      <c r="U55" s="36">
        <v>0</v>
      </c>
      <c r="V55" s="36">
        <v>0</v>
      </c>
      <c r="W55" s="36">
        <v>0</v>
      </c>
      <c r="X55" s="36">
        <v>0</v>
      </c>
      <c r="Y55" s="36">
        <v>0</v>
      </c>
      <c r="Z55" s="36">
        <v>210</v>
      </c>
      <c r="AA55" s="36">
        <v>0</v>
      </c>
      <c r="AB55" s="36">
        <v>0</v>
      </c>
      <c r="AC55" s="28">
        <f t="shared" si="1"/>
        <v>0</v>
      </c>
      <c r="AD55" s="36">
        <f t="shared" si="4"/>
        <v>510</v>
      </c>
      <c r="AE55" s="29">
        <f t="array" ref="AE55">IF(ISERROR(SUM(C55:D55)/B55),"",SUM(C55:D55)/B55)</f>
        <v>0</v>
      </c>
      <c r="AF55" s="29">
        <f t="array" ref="AF55">IF(ISERROR(AD55/B55),"",AD55/B55)</f>
        <v>1</v>
      </c>
      <c r="AG55" s="29">
        <f t="array" ref="AG55">IF(ISERROR(SUM(M55:N55,E55,W55:Z55)/B55),"",SUM(M55:N55,E55,W55:Z55)/B55)</f>
        <v>0.41176470588235292</v>
      </c>
      <c r="AH55" s="29">
        <f t="array" ref="AH55">IF(ISERROR(SUM(C55:D55)/B55),"",SUM(C55:D55)/B55)</f>
        <v>0</v>
      </c>
      <c r="AI55" s="29">
        <f t="array" ref="AI55">IF(ISERROR(SUM(F55:I55)/B55),"",SUM(F55:I55)/B55)</f>
        <v>0</v>
      </c>
      <c r="AJ55" s="29">
        <f t="array" ref="AJ55">IF(ISERROR(SUM(J55:L55)/B55),"",SUM(J55:L55)/B55)</f>
        <v>0</v>
      </c>
      <c r="AK55" s="29">
        <f t="array" ref="AK55">IF(ISERROR(SUM(O55:V55)/B55),"",SUM(O55:V55)/B55)</f>
        <v>0</v>
      </c>
      <c r="AL55" s="29">
        <f t="array" ref="AL55">IF(ISERROR(SUM(AA55)/B55),"",SUM(AA55)/B55)</f>
        <v>0</v>
      </c>
      <c r="AM55" s="29">
        <f t="array" ref="AM55">IF(ISERROR(AB55/B55),"",AB55/B55)</f>
        <v>0</v>
      </c>
      <c r="AN55" s="30"/>
      <c r="AO55" s="30"/>
    </row>
    <row r="56" spans="1:41" s="3" customFormat="1" ht="19.5" customHeight="1">
      <c r="A56" s="36">
        <v>6503</v>
      </c>
      <c r="B56" s="36">
        <f t="shared" si="5"/>
        <v>720</v>
      </c>
      <c r="C56" s="36">
        <v>0</v>
      </c>
      <c r="D56" s="36">
        <v>0</v>
      </c>
      <c r="E56" s="36">
        <v>0</v>
      </c>
      <c r="F56" s="36">
        <v>0</v>
      </c>
      <c r="G56" s="36">
        <v>0</v>
      </c>
      <c r="H56" s="36">
        <v>0</v>
      </c>
      <c r="I56" s="36">
        <v>0</v>
      </c>
      <c r="J56" s="36">
        <v>0</v>
      </c>
      <c r="K56" s="36">
        <v>0</v>
      </c>
      <c r="L56" s="36">
        <v>0</v>
      </c>
      <c r="M56" s="36">
        <v>0</v>
      </c>
      <c r="N56" s="36">
        <v>0</v>
      </c>
      <c r="O56" s="36">
        <v>0</v>
      </c>
      <c r="P56" s="36">
        <v>0</v>
      </c>
      <c r="Q56" s="36">
        <v>0</v>
      </c>
      <c r="R56" s="36">
        <v>0</v>
      </c>
      <c r="S56" s="36">
        <v>0</v>
      </c>
      <c r="T56" s="36">
        <v>0</v>
      </c>
      <c r="U56" s="36">
        <v>0</v>
      </c>
      <c r="V56" s="36">
        <v>0</v>
      </c>
      <c r="W56" s="36">
        <v>0</v>
      </c>
      <c r="X56" s="36">
        <v>0</v>
      </c>
      <c r="Y56" s="36">
        <v>0</v>
      </c>
      <c r="Z56" s="36">
        <v>0</v>
      </c>
      <c r="AA56" s="36">
        <v>0</v>
      </c>
      <c r="AB56" s="36">
        <v>0</v>
      </c>
      <c r="AC56" s="28">
        <f t="shared" si="1"/>
        <v>0</v>
      </c>
      <c r="AD56" s="36">
        <f t="shared" si="4"/>
        <v>720</v>
      </c>
      <c r="AE56" s="29">
        <f t="array" ref="AE56">IF(ISERROR(SUM(C56:D56)/B56),"",SUM(C56:D56)/B56)</f>
        <v>0</v>
      </c>
      <c r="AF56" s="29">
        <f t="array" ref="AF56">IF(ISERROR(AD56/B56),"",AD56/B56)</f>
        <v>1</v>
      </c>
      <c r="AG56" s="29">
        <f t="array" ref="AG56">IF(ISERROR(SUM(M56:N56,E56,W56:Z56)/B56),"",SUM(M56:N56,E56,W56:Z56)/B56)</f>
        <v>0</v>
      </c>
      <c r="AH56" s="29">
        <f t="array" ref="AH56">IF(ISERROR(SUM(C56:D56)/B56),"",SUM(C56:D56)/B56)</f>
        <v>0</v>
      </c>
      <c r="AI56" s="29">
        <f t="array" ref="AI56">IF(ISERROR(SUM(F56:I56)/B56),"",SUM(F56:I56)/B56)</f>
        <v>0</v>
      </c>
      <c r="AJ56" s="29">
        <f t="array" ref="AJ56">IF(ISERROR(SUM(J56:L56)/B56),"",SUM(J56:L56)/B56)</f>
        <v>0</v>
      </c>
      <c r="AK56" s="29">
        <f t="array" ref="AK56">IF(ISERROR(SUM(O56:V56)/B56),"",SUM(O56:V56)/B56)</f>
        <v>0</v>
      </c>
      <c r="AL56" s="29">
        <f t="array" ref="AL56">IF(ISERROR(SUM(AA56)/B56),"",SUM(AA56)/B56)</f>
        <v>0</v>
      </c>
      <c r="AM56" s="29">
        <f t="array" ref="AM56">IF(ISERROR(AB56/B56),"",AB56/B56)</f>
        <v>0</v>
      </c>
      <c r="AN56" s="30"/>
      <c r="AO56" s="30"/>
    </row>
    <row r="57" spans="1:41" s="3" customFormat="1" ht="19.5" hidden="1" customHeight="1">
      <c r="A57" s="36">
        <v>6504</v>
      </c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28">
        <f t="shared" si="1"/>
        <v>0</v>
      </c>
      <c r="AD57" s="36">
        <f t="shared" si="4"/>
        <v>0</v>
      </c>
      <c r="AE57" s="29" t="str">
        <f t="array" ref="AE57">IF(ISERROR(SUM(C57:D57)/B57),"",SUM(C57:D57)/B57)</f>
        <v/>
      </c>
      <c r="AF57" s="29" t="str">
        <f t="array" ref="AF57">IF(ISERROR(AD57/B57),"",AD57/B57)</f>
        <v/>
      </c>
      <c r="AG57" s="29" t="str">
        <f t="array" ref="AG57">IF(ISERROR(SUM(M57:N57,E57,W57:Z57)/B57),"",SUM(M57:N57,E57,W57:Z57)/B57)</f>
        <v/>
      </c>
      <c r="AH57" s="29" t="str">
        <f t="array" ref="AH57">IF(ISERROR(SUM(C57:D57)/B57),"",SUM(C57:D57)/B57)</f>
        <v/>
      </c>
      <c r="AI57" s="29" t="str">
        <f t="array" ref="AI57">IF(ISERROR(SUM(F57:I57)/B57),"",SUM(F57:I57)/B57)</f>
        <v/>
      </c>
      <c r="AJ57" s="29" t="str">
        <f t="array" ref="AJ57">IF(ISERROR(SUM(J57:L57)/B57),"",SUM(J57:L57)/B57)</f>
        <v/>
      </c>
      <c r="AK57" s="29" t="str">
        <f t="array" ref="AK57">IF(ISERROR(SUM(O57:V57)/B57),"",SUM(O57:V57)/B57)</f>
        <v/>
      </c>
      <c r="AL57" s="29" t="str">
        <f t="array" ref="AL57">IF(ISERROR(SUM(AA57)/B57),"",SUM(AA57)/B57)</f>
        <v/>
      </c>
      <c r="AM57" s="29" t="str">
        <f t="array" ref="AM57">IF(ISERROR(AB57/B57),"",AB57/B57)</f>
        <v/>
      </c>
      <c r="AN57" s="30"/>
      <c r="AO57" s="30"/>
    </row>
    <row r="58" spans="1:41" s="3" customFormat="1" ht="19.5" hidden="1" customHeight="1">
      <c r="A58" s="36">
        <v>18501</v>
      </c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28">
        <f t="shared" si="1"/>
        <v>0</v>
      </c>
      <c r="AD58" s="36">
        <f t="shared" si="4"/>
        <v>0</v>
      </c>
      <c r="AE58" s="29" t="str">
        <f t="array" ref="AE58">IF(ISERROR(SUM(C58:D58)/B58),"",SUM(C58:D58)/B58)</f>
        <v/>
      </c>
      <c r="AF58" s="29" t="str">
        <f t="array" ref="AF58">IF(ISERROR(AD58/B58),"",AD58/B58)</f>
        <v/>
      </c>
      <c r="AG58" s="29" t="str">
        <f t="array" ref="AG58">IF(ISERROR(SUM(M58:N58,E58,W58:Z58)/B58),"",SUM(M58:N58,E58,W58:Z58)/B58)</f>
        <v/>
      </c>
      <c r="AH58" s="29" t="str">
        <f t="array" ref="AH58">IF(ISERROR(SUM(C58:D58)/B58),"",SUM(C58:D58)/B58)</f>
        <v/>
      </c>
      <c r="AI58" s="29" t="str">
        <f t="array" ref="AI58">IF(ISERROR(SUM(F58:I58)/B58),"",SUM(F58:I58)/B58)</f>
        <v/>
      </c>
      <c r="AJ58" s="29" t="str">
        <f t="array" ref="AJ58">IF(ISERROR(SUM(J58:L58)/B58),"",SUM(J58:L58)/B58)</f>
        <v/>
      </c>
      <c r="AK58" s="29" t="str">
        <f t="array" ref="AK58">IF(ISERROR(SUM(O58:V58)/B58),"",SUM(O58:V58)/B58)</f>
        <v/>
      </c>
      <c r="AL58" s="29" t="str">
        <f t="array" ref="AL58">IF(ISERROR(SUM(AA58)/B58),"",SUM(AA58)/B58)</f>
        <v/>
      </c>
      <c r="AM58" s="29" t="str">
        <f t="array" ref="AM58">IF(ISERROR(AB58/B58),"",AB58/B58)</f>
        <v/>
      </c>
      <c r="AN58" s="30"/>
      <c r="AO58" s="30"/>
    </row>
    <row r="59" spans="1:41" s="3" customFormat="1" ht="19.5" customHeight="1">
      <c r="A59" s="36">
        <v>18502</v>
      </c>
      <c r="B59" s="36">
        <f t="shared" si="5"/>
        <v>635</v>
      </c>
      <c r="C59" s="36">
        <v>0</v>
      </c>
      <c r="D59" s="36">
        <v>0</v>
      </c>
      <c r="E59" s="36">
        <v>0</v>
      </c>
      <c r="F59" s="36">
        <v>0</v>
      </c>
      <c r="G59" s="36">
        <v>0</v>
      </c>
      <c r="H59" s="36">
        <v>0</v>
      </c>
      <c r="I59" s="36">
        <v>0</v>
      </c>
      <c r="J59" s="36">
        <v>0</v>
      </c>
      <c r="K59" s="36">
        <v>0</v>
      </c>
      <c r="L59" s="36">
        <v>0</v>
      </c>
      <c r="M59" s="36">
        <v>0</v>
      </c>
      <c r="N59" s="36">
        <v>30</v>
      </c>
      <c r="O59" s="36">
        <v>0</v>
      </c>
      <c r="P59" s="36">
        <v>35</v>
      </c>
      <c r="Q59" s="36">
        <v>0</v>
      </c>
      <c r="R59" s="36">
        <v>0</v>
      </c>
      <c r="S59" s="36">
        <v>0</v>
      </c>
      <c r="T59" s="36">
        <v>0</v>
      </c>
      <c r="U59" s="36">
        <v>0</v>
      </c>
      <c r="V59" s="36">
        <v>0</v>
      </c>
      <c r="W59" s="36">
        <v>0</v>
      </c>
      <c r="X59" s="36">
        <f>45+10</f>
        <v>55</v>
      </c>
      <c r="Y59" s="36">
        <v>0</v>
      </c>
      <c r="Z59" s="36">
        <v>0</v>
      </c>
      <c r="AA59" s="36">
        <v>0</v>
      </c>
      <c r="AB59" s="36">
        <v>0</v>
      </c>
      <c r="AC59" s="28">
        <f t="shared" si="1"/>
        <v>35</v>
      </c>
      <c r="AD59" s="36">
        <f t="shared" si="4"/>
        <v>630</v>
      </c>
      <c r="AE59" s="29">
        <f t="array" ref="AE59">IF(ISERROR(SUM(C59:D59)/B59),"",SUM(C59:D59)/B59)</f>
        <v>0</v>
      </c>
      <c r="AF59" s="29">
        <f t="array" ref="AF59">IF(ISERROR(AD59/B59),"",AD59/B59)</f>
        <v>0.99212598425196852</v>
      </c>
      <c r="AG59" s="29">
        <f t="array" ref="AG59">IF(ISERROR(SUM(M59:N59,E59,W59:Z59)/B59),"",SUM(M59:N59,E59,W59:Z59)/B59)</f>
        <v>0.13385826771653545</v>
      </c>
      <c r="AH59" s="29">
        <f t="array" ref="AH59">IF(ISERROR(SUM(C59:D59)/B59),"",SUM(C59:D59)/B59)</f>
        <v>0</v>
      </c>
      <c r="AI59" s="29">
        <f t="array" ref="AI59">IF(ISERROR(SUM(F59:I59)/B59),"",SUM(F59:I59)/B59)</f>
        <v>0</v>
      </c>
      <c r="AJ59" s="29">
        <f t="array" ref="AJ59">IF(ISERROR(SUM(J59:L59)/B59),"",SUM(J59:L59)/B59)</f>
        <v>0</v>
      </c>
      <c r="AK59" s="29">
        <f t="array" ref="AK59">IF(ISERROR(SUM(O59:V59)/B59),"",SUM(O59:V59)/B59)</f>
        <v>5.5118110236220472E-2</v>
      </c>
      <c r="AL59" s="29">
        <f t="array" ref="AL59">IF(ISERROR(SUM(AA59)/B59),"",SUM(AA59)/B59)</f>
        <v>0</v>
      </c>
      <c r="AM59" s="29">
        <f t="array" ref="AM59">IF(ISERROR(AB59/B59),"",AB59/B59)</f>
        <v>0</v>
      </c>
      <c r="AN59" s="30"/>
      <c r="AO59" s="30"/>
    </row>
    <row r="60" spans="1:41" s="3" customFormat="1" ht="19.5" hidden="1" customHeight="1">
      <c r="A60" s="36">
        <v>13001</v>
      </c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28">
        <f t="shared" si="1"/>
        <v>0</v>
      </c>
      <c r="AD60" s="36">
        <f t="shared" si="4"/>
        <v>0</v>
      </c>
      <c r="AE60" s="29" t="str">
        <f t="array" ref="AE60">IF(ISERROR(SUM(C60:D60)/B60),"",SUM(C60:D60)/B60)</f>
        <v/>
      </c>
      <c r="AF60" s="29" t="str">
        <f t="array" ref="AF60">IF(ISERROR(AD60/B60),"",AD60/B60)</f>
        <v/>
      </c>
      <c r="AG60" s="29" t="str">
        <f t="array" ref="AG60">IF(ISERROR(SUM(M60:N60,E60,W60:Z60)/B60),"",SUM(M60:N60,E60,W60:Z60)/B60)</f>
        <v/>
      </c>
      <c r="AH60" s="29" t="str">
        <f t="array" ref="AH60">IF(ISERROR(SUM(C60:D60)/B60),"",SUM(C60:D60)/B60)</f>
        <v/>
      </c>
      <c r="AI60" s="29" t="str">
        <f t="array" ref="AI60">IF(ISERROR(SUM(F60:I60)/B60),"",SUM(F60:I60)/B60)</f>
        <v/>
      </c>
      <c r="AJ60" s="29" t="str">
        <f t="array" ref="AJ60">IF(ISERROR(SUM(J60:L60)/B60),"",SUM(J60:L60)/B60)</f>
        <v/>
      </c>
      <c r="AK60" s="29" t="str">
        <f t="array" ref="AK60">IF(ISERROR(SUM(O60:V60)/B60),"",SUM(O60:V60)/B60)</f>
        <v/>
      </c>
      <c r="AL60" s="29" t="str">
        <f t="array" ref="AL60">IF(ISERROR(SUM(AA60)/B60),"",SUM(AA60)/B60)</f>
        <v/>
      </c>
      <c r="AM60" s="29" t="str">
        <f t="array" ref="AM60">IF(ISERROR(AB60/B60),"",AB60/B60)</f>
        <v/>
      </c>
      <c r="AN60" s="30"/>
      <c r="AO60" s="30"/>
    </row>
    <row r="61" spans="1:41" s="3" customFormat="1" ht="19.5" hidden="1" customHeight="1">
      <c r="A61" s="36">
        <v>13002</v>
      </c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28">
        <f t="shared" si="1"/>
        <v>0</v>
      </c>
      <c r="AD61" s="36">
        <f t="shared" si="4"/>
        <v>0</v>
      </c>
      <c r="AE61" s="29" t="str">
        <f t="array" ref="AE61">IF(ISERROR(SUM(C61:D61)/B61),"",SUM(C61:D61)/B61)</f>
        <v/>
      </c>
      <c r="AF61" s="29" t="str">
        <f t="array" ref="AF61">IF(ISERROR(AD61/B61),"",AD61/B61)</f>
        <v/>
      </c>
      <c r="AG61" s="29" t="str">
        <f t="array" ref="AG61">IF(ISERROR(SUM(M61:N61,E61,W61:Z61)/B61),"",SUM(M61:N61,E61,W61:Z61)/B61)</f>
        <v/>
      </c>
      <c r="AH61" s="29" t="str">
        <f t="array" ref="AH61">IF(ISERROR(SUM(C61:D61)/B61),"",SUM(C61:D61)/B61)</f>
        <v/>
      </c>
      <c r="AI61" s="29" t="str">
        <f t="array" ref="AI61">IF(ISERROR(SUM(F61:I61)/B61),"",SUM(F61:I61)/B61)</f>
        <v/>
      </c>
      <c r="AJ61" s="29" t="str">
        <f t="array" ref="AJ61">IF(ISERROR(SUM(J61:L61)/B61),"",SUM(J61:L61)/B61)</f>
        <v/>
      </c>
      <c r="AK61" s="29" t="str">
        <f t="array" ref="AK61">IF(ISERROR(SUM(O61:V61)/B61),"",SUM(O61:V61)/B61)</f>
        <v/>
      </c>
      <c r="AL61" s="29" t="str">
        <f t="array" ref="AL61">IF(ISERROR(SUM(AA61)/B61),"",SUM(AA61)/B61)</f>
        <v/>
      </c>
      <c r="AM61" s="29" t="str">
        <f t="array" ref="AM61">IF(ISERROR(AB61/B61),"",AB61/B61)</f>
        <v/>
      </c>
      <c r="AN61" s="30"/>
      <c r="AO61" s="30"/>
    </row>
    <row r="62" spans="1:41" ht="15.75">
      <c r="A62" s="16" t="s">
        <v>49</v>
      </c>
      <c r="B62" s="17">
        <f>SUM(B35:B61)</f>
        <v>3505</v>
      </c>
      <c r="C62" s="18">
        <f t="shared" ref="C62:AD62" si="6">SUM(C35:C61)</f>
        <v>50</v>
      </c>
      <c r="D62" s="18">
        <f t="shared" si="6"/>
        <v>0</v>
      </c>
      <c r="E62" s="18">
        <f t="shared" si="6"/>
        <v>0</v>
      </c>
      <c r="F62" s="18">
        <f t="shared" si="6"/>
        <v>0</v>
      </c>
      <c r="G62" s="18">
        <f t="shared" si="6"/>
        <v>0</v>
      </c>
      <c r="H62" s="18">
        <f t="shared" si="6"/>
        <v>0</v>
      </c>
      <c r="I62" s="18">
        <f t="shared" si="6"/>
        <v>0</v>
      </c>
      <c r="J62" s="18">
        <f t="shared" si="6"/>
        <v>0</v>
      </c>
      <c r="K62" s="18">
        <f t="shared" si="6"/>
        <v>0</v>
      </c>
      <c r="L62" s="17">
        <f t="shared" si="6"/>
        <v>0</v>
      </c>
      <c r="M62" s="17">
        <f t="shared" si="6"/>
        <v>30</v>
      </c>
      <c r="N62" s="17">
        <f t="shared" si="6"/>
        <v>30</v>
      </c>
      <c r="O62" s="17">
        <f t="shared" si="6"/>
        <v>15</v>
      </c>
      <c r="P62" s="17">
        <f t="shared" si="6"/>
        <v>35</v>
      </c>
      <c r="Q62" s="17">
        <f t="shared" si="6"/>
        <v>0</v>
      </c>
      <c r="R62" s="17">
        <f t="shared" si="6"/>
        <v>0</v>
      </c>
      <c r="S62" s="17">
        <f t="shared" si="6"/>
        <v>0</v>
      </c>
      <c r="T62" s="17">
        <f t="shared" si="6"/>
        <v>0</v>
      </c>
      <c r="U62" s="17">
        <f t="shared" si="6"/>
        <v>0</v>
      </c>
      <c r="V62" s="17">
        <f t="shared" si="6"/>
        <v>0</v>
      </c>
      <c r="W62" s="17">
        <f t="shared" si="6"/>
        <v>420</v>
      </c>
      <c r="X62" s="17">
        <f t="shared" si="6"/>
        <v>125</v>
      </c>
      <c r="Y62" s="17">
        <f t="shared" si="6"/>
        <v>0</v>
      </c>
      <c r="Z62" s="17">
        <f t="shared" si="6"/>
        <v>210</v>
      </c>
      <c r="AA62" s="17">
        <f t="shared" si="6"/>
        <v>0</v>
      </c>
      <c r="AB62" s="18">
        <f t="shared" si="6"/>
        <v>0</v>
      </c>
      <c r="AC62" s="28">
        <f t="shared" si="1"/>
        <v>100</v>
      </c>
      <c r="AD62" s="18">
        <f t="shared" si="6"/>
        <v>3465</v>
      </c>
      <c r="AE62" s="29">
        <f t="array" ref="AE62">IF(ISERROR(SUM(C62:D62)/B62),"",SUM(C62:D62)/B62)</f>
        <v>1.4265335235378032E-2</v>
      </c>
      <c r="AF62" s="29">
        <f t="array" ref="AF62">IF(ISERROR(AD62/B62),"",AD62/B62)</f>
        <v>0.98858773181169757</v>
      </c>
      <c r="AG62" s="29">
        <f t="array" ref="AG62">IF(ISERROR(SUM(M62:N62,E62,W62:Z62)/B62),"",SUM(M62:N62,E62,W62:Z62)/B62)</f>
        <v>0.23252496433666192</v>
      </c>
      <c r="AH62" s="29">
        <f t="array" ref="AH62">IF(ISERROR(SUM(C62:D62)/B62),"",SUM(C62:D62)/B62)</f>
        <v>1.4265335235378032E-2</v>
      </c>
      <c r="AI62" s="29">
        <f t="array" ref="AI62">IF(ISERROR(SUM(F62:I62)/B62),"",SUM(F62:I62)/B62)</f>
        <v>0</v>
      </c>
      <c r="AJ62" s="29">
        <f t="array" ref="AJ62">IF(ISERROR(SUM(J62:L62)/B62),"",SUM(J62:L62)/B62)</f>
        <v>0</v>
      </c>
      <c r="AK62" s="29">
        <f t="array" ref="AK62">IF(ISERROR(SUM(O62:V62)/B62),"",SUM(O62:V62)/B62)</f>
        <v>1.4265335235378032E-2</v>
      </c>
      <c r="AL62" s="29">
        <f t="array" ref="AL62">IF(ISERROR(SUM(AA62)/B62),"",SUM(AA62)/B62)</f>
        <v>0</v>
      </c>
      <c r="AM62" s="29">
        <f t="array" ref="AM62">IF(ISERROR(AB62/B62),"",AB62/B62)</f>
        <v>0</v>
      </c>
      <c r="AN62" s="31"/>
      <c r="AO62" s="31"/>
    </row>
    <row r="63" spans="1:41" ht="15.75">
      <c r="A63" s="19" t="s">
        <v>50</v>
      </c>
      <c r="B63" s="20">
        <f>+B62+B34</f>
        <v>7560</v>
      </c>
      <c r="C63" s="20">
        <f>C62+C34</f>
        <v>50</v>
      </c>
      <c r="D63" s="20">
        <f>D62+D34</f>
        <v>0</v>
      </c>
      <c r="E63" s="20">
        <f t="shared" ref="E63:AD63" si="7">E62+E34</f>
        <v>0</v>
      </c>
      <c r="F63" s="20">
        <f t="shared" si="7"/>
        <v>0</v>
      </c>
      <c r="G63" s="20">
        <f t="shared" si="7"/>
        <v>0</v>
      </c>
      <c r="H63" s="20">
        <f t="shared" si="7"/>
        <v>0</v>
      </c>
      <c r="I63" s="20">
        <f t="shared" si="7"/>
        <v>0</v>
      </c>
      <c r="J63" s="20">
        <f t="shared" si="7"/>
        <v>0</v>
      </c>
      <c r="K63" s="20">
        <f t="shared" si="7"/>
        <v>0</v>
      </c>
      <c r="L63" s="20">
        <f t="shared" si="7"/>
        <v>0</v>
      </c>
      <c r="M63" s="20">
        <f t="shared" si="7"/>
        <v>90</v>
      </c>
      <c r="N63" s="20">
        <f t="shared" si="7"/>
        <v>120</v>
      </c>
      <c r="O63" s="20">
        <f t="shared" si="7"/>
        <v>55</v>
      </c>
      <c r="P63" s="20">
        <f t="shared" si="7"/>
        <v>115</v>
      </c>
      <c r="Q63" s="20">
        <f t="shared" si="7"/>
        <v>0</v>
      </c>
      <c r="R63" s="20">
        <f t="shared" si="7"/>
        <v>0</v>
      </c>
      <c r="S63" s="20">
        <f t="shared" si="7"/>
        <v>0</v>
      </c>
      <c r="T63" s="20">
        <f t="shared" si="7"/>
        <v>0</v>
      </c>
      <c r="U63" s="20">
        <f t="shared" si="7"/>
        <v>0</v>
      </c>
      <c r="V63" s="20">
        <f t="shared" si="7"/>
        <v>0</v>
      </c>
      <c r="W63" s="20">
        <f t="shared" si="7"/>
        <v>810</v>
      </c>
      <c r="X63" s="20">
        <f t="shared" si="7"/>
        <v>240</v>
      </c>
      <c r="Y63" s="20">
        <f t="shared" si="7"/>
        <v>0</v>
      </c>
      <c r="Z63" s="20">
        <f t="shared" si="7"/>
        <v>540</v>
      </c>
      <c r="AA63" s="20">
        <f t="shared" si="7"/>
        <v>0</v>
      </c>
      <c r="AB63" s="20">
        <f t="shared" si="7"/>
        <v>0</v>
      </c>
      <c r="AC63" s="28">
        <f t="shared" si="1"/>
        <v>220</v>
      </c>
      <c r="AD63" s="20">
        <f t="shared" si="7"/>
        <v>7550</v>
      </c>
      <c r="AE63" s="29">
        <f t="array" ref="AE63">IF(ISERROR(SUM(C63:D63)/B63),"",SUM(C63:D63)/B63)</f>
        <v>6.6137566137566134E-3</v>
      </c>
      <c r="AF63" s="29">
        <f t="array" ref="AF63">IF(ISERROR(AD63/B63),"",AD63/B63)</f>
        <v>0.99867724867724872</v>
      </c>
      <c r="AG63" s="29">
        <f t="array" ref="AG63">IF(ISERROR(SUM(M63:N63,E63,W63:Z63)/B63),"",SUM(M63:N63,E63,W63:Z63)/B63)</f>
        <v>0.23809523809523808</v>
      </c>
      <c r="AH63" s="29">
        <f t="array" ref="AH63">IF(ISERROR(SUM(C63:D63)/B63),"",SUM(C63:D63)/B63)</f>
        <v>6.6137566137566134E-3</v>
      </c>
      <c r="AI63" s="29">
        <f t="array" ref="AI63">IF(ISERROR(SUM(F63:I63)/B63),"",SUM(F63:I63)/B63)</f>
        <v>0</v>
      </c>
      <c r="AJ63" s="29">
        <f t="array" ref="AJ63">IF(ISERROR(SUM(J63:L63)/B63),"",SUM(J63:L63)/B63)</f>
        <v>0</v>
      </c>
      <c r="AK63" s="29">
        <f t="array" ref="AK63">IF(ISERROR(SUM(O63:V63)/B63),"",SUM(O63:V63)/B63)</f>
        <v>2.2486772486772486E-2</v>
      </c>
      <c r="AL63" s="29">
        <f t="array" ref="AL63">IF(ISERROR(SUM(AA63)/B63),"",SUM(AA63)/B63)</f>
        <v>0</v>
      </c>
      <c r="AM63" s="29">
        <f t="array" ref="AM63">IF(ISERROR(AB63/B63),"",AB63/B63)</f>
        <v>0</v>
      </c>
      <c r="AN63" s="31"/>
      <c r="AO63" s="31"/>
    </row>
    <row r="64" spans="1:41" ht="43.5" customHeight="1">
      <c r="A64" s="87" t="s">
        <v>51</v>
      </c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  <c r="AE64" s="88"/>
      <c r="AF64" s="88"/>
      <c r="AG64" s="88"/>
      <c r="AH64" s="88"/>
      <c r="AI64" s="88"/>
      <c r="AJ64" s="88"/>
      <c r="AK64" s="88"/>
      <c r="AL64" s="88"/>
      <c r="AM64" s="89"/>
      <c r="AN64" s="31"/>
      <c r="AO64" s="31"/>
    </row>
    <row r="65" spans="1:41" ht="43.5" customHeight="1">
      <c r="A65" s="90"/>
      <c r="B65" s="91"/>
      <c r="C65" s="91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  <c r="AC65" s="91"/>
      <c r="AD65" s="91"/>
      <c r="AE65" s="91"/>
      <c r="AF65" s="91"/>
      <c r="AG65" s="91"/>
      <c r="AH65" s="91"/>
      <c r="AI65" s="91"/>
      <c r="AJ65" s="91"/>
      <c r="AK65" s="91"/>
      <c r="AL65" s="91"/>
      <c r="AM65" s="92"/>
      <c r="AN65" s="31"/>
      <c r="AO65" s="31"/>
    </row>
    <row r="66" spans="1:41" ht="43.5" customHeight="1">
      <c r="A66" s="93"/>
      <c r="B66" s="94"/>
      <c r="C66" s="94"/>
      <c r="D66" s="94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  <c r="P66" s="94"/>
      <c r="Q66" s="94"/>
      <c r="R66" s="94"/>
      <c r="S66" s="94"/>
      <c r="T66" s="94"/>
      <c r="U66" s="94"/>
      <c r="V66" s="94"/>
      <c r="W66" s="94"/>
      <c r="X66" s="94"/>
      <c r="Y66" s="94"/>
      <c r="Z66" s="94"/>
      <c r="AA66" s="94"/>
      <c r="AB66" s="94"/>
      <c r="AC66" s="94"/>
      <c r="AD66" s="94"/>
      <c r="AE66" s="94"/>
      <c r="AF66" s="94"/>
      <c r="AG66" s="94"/>
      <c r="AH66" s="94"/>
      <c r="AI66" s="94"/>
      <c r="AJ66" s="94"/>
      <c r="AK66" s="94"/>
      <c r="AL66" s="94"/>
      <c r="AM66" s="95"/>
      <c r="AN66" s="31"/>
      <c r="AO66" s="31"/>
    </row>
    <row r="68" spans="1:41" ht="17.25">
      <c r="B68" s="32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4"/>
      <c r="N68" s="34"/>
      <c r="O68" s="34"/>
      <c r="P68" s="34"/>
      <c r="Q68" s="34"/>
      <c r="R68" s="34"/>
      <c r="S68" s="35"/>
      <c r="T68" s="35"/>
      <c r="U68" s="35"/>
      <c r="V68" s="35"/>
      <c r="AM68" s="32" t="s">
        <v>52</v>
      </c>
    </row>
    <row r="69" spans="1:41" ht="17.25">
      <c r="A69" s="32"/>
      <c r="B69" s="32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4"/>
      <c r="N69" s="34"/>
      <c r="O69" s="34"/>
      <c r="P69" s="34"/>
      <c r="Q69" s="34"/>
      <c r="R69" s="34"/>
      <c r="S69" s="35"/>
      <c r="T69" s="35"/>
      <c r="U69" s="35"/>
      <c r="V69" s="35"/>
    </row>
  </sheetData>
  <mergeCells count="29">
    <mergeCell ref="A64:AM66"/>
    <mergeCell ref="AH5:AH6"/>
    <mergeCell ref="AI5:AI6"/>
    <mergeCell ref="AJ5:AJ6"/>
    <mergeCell ref="AK5:AK6"/>
    <mergeCell ref="AL5:AL6"/>
    <mergeCell ref="AM5:AM6"/>
    <mergeCell ref="AC4:AC6"/>
    <mergeCell ref="F5:H5"/>
    <mergeCell ref="J5:L5"/>
    <mergeCell ref="M5:P5"/>
    <mergeCell ref="Q5:V5"/>
    <mergeCell ref="AG5:AG6"/>
    <mergeCell ref="C4:E5"/>
    <mergeCell ref="F4:I4"/>
    <mergeCell ref="J4:L4"/>
    <mergeCell ref="M4:V4"/>
    <mergeCell ref="W4:AA5"/>
    <mergeCell ref="AB4:AB6"/>
    <mergeCell ref="A2:AO2"/>
    <mergeCell ref="A3:A6"/>
    <mergeCell ref="B3:AC3"/>
    <mergeCell ref="AD3:AD6"/>
    <mergeCell ref="AE3:AE6"/>
    <mergeCell ref="AF3:AF6"/>
    <mergeCell ref="AG3:AM4"/>
    <mergeCell ref="AN3:AN6"/>
    <mergeCell ref="AO3:AO6"/>
    <mergeCell ref="B4:B6"/>
  </mergeCells>
  <phoneticPr fontId="24" type="noConversion"/>
  <pageMargins left="0.69930555555555596" right="0.69930555555555596" top="0.75" bottom="0.75" header="0.3" footer="0.3"/>
  <pageSetup paperSize="9" orientation="portrait" verticalDpi="0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O69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X52" sqref="X51:X52"/>
    </sheetView>
  </sheetViews>
  <sheetFormatPr defaultColWidth="9" defaultRowHeight="13.5"/>
  <cols>
    <col min="1" max="1" width="7.25" style="4" customWidth="1"/>
    <col min="2" max="2" width="9.5" style="4" customWidth="1"/>
    <col min="3" max="3" width="9.75" style="4" customWidth="1"/>
    <col min="4" max="5" width="9.25" style="4" customWidth="1"/>
    <col min="6" max="11" width="8.625" style="4" customWidth="1"/>
    <col min="12" max="12" width="7.25" style="4" customWidth="1"/>
    <col min="13" max="26" width="7.25" style="5" customWidth="1"/>
    <col min="27" max="29" width="7.25" style="4" customWidth="1"/>
    <col min="30" max="30" width="9" style="4"/>
    <col min="31" max="31" width="9.625" style="4" customWidth="1"/>
    <col min="32" max="32" width="10.625" style="4" customWidth="1"/>
    <col min="33" max="33" width="9.625" style="4" customWidth="1"/>
    <col min="34" max="39" width="9" style="4"/>
    <col min="40" max="40" width="16.75" style="4" customWidth="1"/>
    <col min="41" max="41" width="17.75" style="4" customWidth="1"/>
    <col min="42" max="16384" width="9" style="4"/>
  </cols>
  <sheetData>
    <row r="1" spans="1:41" s="1" customFormat="1" ht="23.25" customHeight="1">
      <c r="A1" s="6"/>
      <c r="B1" s="7" t="s">
        <v>0</v>
      </c>
      <c r="C1" s="8"/>
      <c r="D1" s="9"/>
      <c r="E1" s="9"/>
      <c r="F1" s="10"/>
    </row>
    <row r="2" spans="1:41" ht="27" customHeight="1">
      <c r="A2" s="68" t="s">
        <v>1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</row>
    <row r="3" spans="1:41" s="2" customFormat="1" ht="17.25" customHeight="1">
      <c r="A3" s="69" t="s">
        <v>2</v>
      </c>
      <c r="B3" s="72" t="s">
        <v>3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4"/>
      <c r="AD3" s="75" t="s">
        <v>4</v>
      </c>
      <c r="AE3" s="78" t="s">
        <v>5</v>
      </c>
      <c r="AF3" s="78" t="s">
        <v>6</v>
      </c>
      <c r="AG3" s="81" t="s">
        <v>7</v>
      </c>
      <c r="AH3" s="81"/>
      <c r="AI3" s="81"/>
      <c r="AJ3" s="81"/>
      <c r="AK3" s="81"/>
      <c r="AL3" s="81"/>
      <c r="AM3" s="81"/>
      <c r="AN3" s="82" t="s">
        <v>8</v>
      </c>
      <c r="AO3" s="83" t="s">
        <v>9</v>
      </c>
    </row>
    <row r="4" spans="1:41" s="2" customFormat="1" ht="17.25" customHeight="1">
      <c r="A4" s="70"/>
      <c r="B4" s="84" t="s">
        <v>10</v>
      </c>
      <c r="C4" s="61" t="s">
        <v>11</v>
      </c>
      <c r="D4" s="62"/>
      <c r="E4" s="63"/>
      <c r="F4" s="104" t="s">
        <v>12</v>
      </c>
      <c r="G4" s="105"/>
      <c r="H4" s="105"/>
      <c r="I4" s="105"/>
      <c r="J4" s="106" t="s">
        <v>13</v>
      </c>
      <c r="K4" s="106"/>
      <c r="L4" s="106"/>
      <c r="M4" s="58" t="s">
        <v>14</v>
      </c>
      <c r="N4" s="59"/>
      <c r="O4" s="59"/>
      <c r="P4" s="59"/>
      <c r="Q4" s="59"/>
      <c r="R4" s="59"/>
      <c r="S4" s="59"/>
      <c r="T4" s="59"/>
      <c r="U4" s="59"/>
      <c r="V4" s="60"/>
      <c r="W4" s="61" t="s">
        <v>15</v>
      </c>
      <c r="X4" s="62"/>
      <c r="Y4" s="62"/>
      <c r="Z4" s="62"/>
      <c r="AA4" s="63"/>
      <c r="AB4" s="67" t="s">
        <v>16</v>
      </c>
      <c r="AC4" s="101" t="s">
        <v>7</v>
      </c>
      <c r="AD4" s="76"/>
      <c r="AE4" s="79"/>
      <c r="AF4" s="79"/>
      <c r="AG4" s="81"/>
      <c r="AH4" s="81"/>
      <c r="AI4" s="81"/>
      <c r="AJ4" s="81"/>
      <c r="AK4" s="81"/>
      <c r="AL4" s="81"/>
      <c r="AM4" s="81"/>
      <c r="AN4" s="82"/>
      <c r="AO4" s="83"/>
    </row>
    <row r="5" spans="1:41" s="2" customFormat="1" ht="18.75" customHeight="1">
      <c r="A5" s="70"/>
      <c r="B5" s="85"/>
      <c r="C5" s="64"/>
      <c r="D5" s="65"/>
      <c r="E5" s="66"/>
      <c r="F5" s="104" t="s">
        <v>17</v>
      </c>
      <c r="G5" s="105"/>
      <c r="H5" s="105"/>
      <c r="I5" s="45" t="s">
        <v>18</v>
      </c>
      <c r="J5" s="106" t="s">
        <v>19</v>
      </c>
      <c r="K5" s="106"/>
      <c r="L5" s="106"/>
      <c r="M5" s="58" t="s">
        <v>20</v>
      </c>
      <c r="N5" s="59"/>
      <c r="O5" s="59"/>
      <c r="P5" s="60"/>
      <c r="Q5" s="58" t="s">
        <v>21</v>
      </c>
      <c r="R5" s="59"/>
      <c r="S5" s="59"/>
      <c r="T5" s="59"/>
      <c r="U5" s="59"/>
      <c r="V5" s="60"/>
      <c r="W5" s="64"/>
      <c r="X5" s="65"/>
      <c r="Y5" s="65"/>
      <c r="Z5" s="65"/>
      <c r="AA5" s="66"/>
      <c r="AB5" s="67"/>
      <c r="AC5" s="102"/>
      <c r="AD5" s="76"/>
      <c r="AE5" s="79"/>
      <c r="AF5" s="79"/>
      <c r="AG5" s="100" t="s">
        <v>22</v>
      </c>
      <c r="AH5" s="96" t="s">
        <v>11</v>
      </c>
      <c r="AI5" s="97" t="s">
        <v>23</v>
      </c>
      <c r="AJ5" s="97" t="s">
        <v>24</v>
      </c>
      <c r="AK5" s="98" t="s">
        <v>21</v>
      </c>
      <c r="AL5" s="99" t="s">
        <v>15</v>
      </c>
      <c r="AM5" s="100" t="s">
        <v>16</v>
      </c>
      <c r="AN5" s="82"/>
      <c r="AO5" s="83"/>
    </row>
    <row r="6" spans="1:41" s="3" customFormat="1" ht="48" customHeight="1">
      <c r="A6" s="71"/>
      <c r="B6" s="86"/>
      <c r="C6" s="11" t="s">
        <v>25</v>
      </c>
      <c r="D6" s="11" t="s">
        <v>26</v>
      </c>
      <c r="E6" s="12" t="s">
        <v>27</v>
      </c>
      <c r="F6" s="13" t="s">
        <v>28</v>
      </c>
      <c r="G6" s="14" t="s">
        <v>29</v>
      </c>
      <c r="H6" s="15" t="s">
        <v>30</v>
      </c>
      <c r="I6" s="21" t="s">
        <v>31</v>
      </c>
      <c r="J6" s="22" t="s">
        <v>32</v>
      </c>
      <c r="K6" s="22" t="s">
        <v>33</v>
      </c>
      <c r="L6" s="22" t="s">
        <v>16</v>
      </c>
      <c r="M6" s="23" t="s">
        <v>34</v>
      </c>
      <c r="N6" s="24" t="s">
        <v>35</v>
      </c>
      <c r="O6" s="24" t="s">
        <v>36</v>
      </c>
      <c r="P6" s="24" t="s">
        <v>37</v>
      </c>
      <c r="Q6" s="25" t="s">
        <v>38</v>
      </c>
      <c r="R6" s="25" t="s">
        <v>39</v>
      </c>
      <c r="S6" s="25" t="s">
        <v>40</v>
      </c>
      <c r="T6" s="25" t="s">
        <v>41</v>
      </c>
      <c r="U6" s="25" t="s">
        <v>42</v>
      </c>
      <c r="V6" s="25" t="s">
        <v>16</v>
      </c>
      <c r="W6" s="24" t="s">
        <v>43</v>
      </c>
      <c r="X6" s="24" t="s">
        <v>44</v>
      </c>
      <c r="Y6" s="26" t="s">
        <v>45</v>
      </c>
      <c r="Z6" s="26" t="s">
        <v>46</v>
      </c>
      <c r="AA6" s="27" t="s">
        <v>47</v>
      </c>
      <c r="AB6" s="67"/>
      <c r="AC6" s="103"/>
      <c r="AD6" s="77"/>
      <c r="AE6" s="80"/>
      <c r="AF6" s="80"/>
      <c r="AG6" s="100"/>
      <c r="AH6" s="96"/>
      <c r="AI6" s="97"/>
      <c r="AJ6" s="97"/>
      <c r="AK6" s="98"/>
      <c r="AL6" s="99"/>
      <c r="AM6" s="100"/>
      <c r="AN6" s="82"/>
      <c r="AO6" s="83"/>
    </row>
    <row r="7" spans="1:41" s="3" customFormat="1" ht="20.25" hidden="1" customHeight="1">
      <c r="A7" s="36">
        <v>2501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28">
        <f>SUM(C7:D7,F7:L7,O7:V7,AA7:AB7)</f>
        <v>0</v>
      </c>
      <c r="AD7" s="36">
        <f t="shared" ref="AD7:AD33" si="0">B7+N7+M7-AC7</f>
        <v>0</v>
      </c>
      <c r="AE7" s="29" t="str">
        <f t="array" ref="AE7">IF(ISERROR(SUM(C7:D7)/B7),"",SUM(C7:D7)/B7)</f>
        <v/>
      </c>
      <c r="AF7" s="29" t="str">
        <f t="array" ref="AF7">IF(ISERROR(AD7/B7),"",AD7/B7)</f>
        <v/>
      </c>
      <c r="AG7" s="29" t="str">
        <f t="array" ref="AG7">IF(ISERROR(SUM(M7:N7,E7,W7:Z7)/B7),"",SUM(M7:N7,E7,W7:Z7)/B7)</f>
        <v/>
      </c>
      <c r="AH7" s="29" t="str">
        <f t="array" ref="AH7">IF(ISERROR(SUM(C7:D7)/B7),"",SUM(C7:D7)/B7)</f>
        <v/>
      </c>
      <c r="AI7" s="29" t="str">
        <f t="array" ref="AI7">IF(ISERROR(SUM(F7:I7)/B7),"",SUM(F7:I7)/B7)</f>
        <v/>
      </c>
      <c r="AJ7" s="29" t="str">
        <f t="array" ref="AJ7">IF(ISERROR(SUM(J7:L7)/B7),"",SUM(J7:L7)/B7)</f>
        <v/>
      </c>
      <c r="AK7" s="29" t="str">
        <f t="array" ref="AK7">IF(ISERROR(SUM(O7:V7)/B7),"",SUM(O7:V7)/B7)</f>
        <v/>
      </c>
      <c r="AL7" s="29" t="str">
        <f t="array" ref="AL7">IF(ISERROR(SUM(AA7)/B7),"",SUM(AA7)/B7)</f>
        <v/>
      </c>
      <c r="AM7" s="29" t="str">
        <f t="array" ref="AM7">IF(ISERROR(AB7/B7),"",AB7/B7)</f>
        <v/>
      </c>
      <c r="AN7" s="30"/>
      <c r="AO7" s="30"/>
    </row>
    <row r="8" spans="1:41" s="3" customFormat="1" ht="20.25" hidden="1" customHeight="1">
      <c r="A8" s="36">
        <v>2502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28">
        <f t="shared" ref="AC8:AC63" si="1">SUM(C8:D8,F8:L8,O8:V8,AA8:AB8)</f>
        <v>0</v>
      </c>
      <c r="AD8" s="36">
        <f t="shared" si="0"/>
        <v>0</v>
      </c>
      <c r="AE8" s="29" t="str">
        <f t="array" ref="AE8">IF(ISERROR(SUM(C8:D8)/B8),"",SUM(C8:D8)/B8)</f>
        <v/>
      </c>
      <c r="AF8" s="29" t="str">
        <f t="array" ref="AF8">IF(ISERROR(AD8/B8),"",AD8/B8)</f>
        <v/>
      </c>
      <c r="AG8" s="29" t="str">
        <f t="array" ref="AG8">IF(ISERROR(SUM(M8:N8,E8,W8:Z8)/B8),"",SUM(M8:N8,E8,W8:Z8)/B8)</f>
        <v/>
      </c>
      <c r="AH8" s="29" t="str">
        <f t="array" ref="AH8">IF(ISERROR(SUM(C8:D8)/B8),"",SUM(C8:D8)/B8)</f>
        <v/>
      </c>
      <c r="AI8" s="29" t="str">
        <f t="array" ref="AI8">IF(ISERROR(SUM(F8:I8)/B8),"",SUM(F8:I8)/B8)</f>
        <v/>
      </c>
      <c r="AJ8" s="29" t="str">
        <f t="array" ref="AJ8">IF(ISERROR(SUM(J8:L8)/B8),"",SUM(J8:L8)/B8)</f>
        <v/>
      </c>
      <c r="AK8" s="29" t="str">
        <f t="array" ref="AK8">IF(ISERROR(SUM(O8:V8)/B8),"",SUM(O8:V8)/B8)</f>
        <v/>
      </c>
      <c r="AL8" s="29" t="str">
        <f t="array" ref="AL8">IF(ISERROR(SUM(AA8)/B8),"",SUM(AA8)/B8)</f>
        <v/>
      </c>
      <c r="AM8" s="29" t="str">
        <f t="array" ref="AM8">IF(ISERROR(AB8/B8),"",AB8/B8)</f>
        <v/>
      </c>
      <c r="AN8" s="30"/>
      <c r="AO8" s="30"/>
    </row>
    <row r="9" spans="1:41" s="3" customFormat="1" ht="20.25" hidden="1" customHeight="1">
      <c r="A9" s="36">
        <v>2503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28">
        <f t="shared" si="1"/>
        <v>0</v>
      </c>
      <c r="AD9" s="36">
        <f t="shared" si="0"/>
        <v>0</v>
      </c>
      <c r="AE9" s="29" t="str">
        <f t="array" ref="AE9">IF(ISERROR(SUM(C9:D9)/B9),"",SUM(C9:D9)/B9)</f>
        <v/>
      </c>
      <c r="AF9" s="29" t="str">
        <f t="array" ref="AF9">IF(ISERROR(AD9/B9),"",AD9/B9)</f>
        <v/>
      </c>
      <c r="AG9" s="29" t="str">
        <f t="array" ref="AG9">IF(ISERROR(SUM(M9:N9,E9,W9:Z9)/B9),"",SUM(M9:N9,E9,W9:Z9)/B9)</f>
        <v/>
      </c>
      <c r="AH9" s="29" t="str">
        <f t="array" ref="AH9">IF(ISERROR(SUM(C9:D9)/B9),"",SUM(C9:D9)/B9)</f>
        <v/>
      </c>
      <c r="AI9" s="29" t="str">
        <f t="array" ref="AI9">IF(ISERROR(SUM(F9:I9)/B9),"",SUM(F9:I9)/B9)</f>
        <v/>
      </c>
      <c r="AJ9" s="29" t="str">
        <f t="array" ref="AJ9">IF(ISERROR(SUM(J9:L9)/B9),"",SUM(J9:L9)/B9)</f>
        <v/>
      </c>
      <c r="AK9" s="29" t="str">
        <f t="array" ref="AK9">IF(ISERROR(SUM(O9:V9)/B9),"",SUM(O9:V9)/B9)</f>
        <v/>
      </c>
      <c r="AL9" s="29" t="str">
        <f t="array" ref="AL9">IF(ISERROR(SUM(AA9)/B9),"",SUM(AA9)/B9)</f>
        <v/>
      </c>
      <c r="AM9" s="29" t="str">
        <f t="array" ref="AM9">IF(ISERROR(AB9/B9),"",AB9/B9)</f>
        <v/>
      </c>
      <c r="AN9" s="30"/>
      <c r="AO9" s="30"/>
    </row>
    <row r="10" spans="1:41" s="3" customFormat="1" ht="20.25" hidden="1" customHeight="1">
      <c r="A10" s="36">
        <v>2504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28">
        <f t="shared" si="1"/>
        <v>0</v>
      </c>
      <c r="AD10" s="36">
        <f t="shared" si="0"/>
        <v>0</v>
      </c>
      <c r="AE10" s="29" t="str">
        <f t="array" ref="AE10">IF(ISERROR(SUM(C10:D10)/B10),"",SUM(C10:D10)/B10)</f>
        <v/>
      </c>
      <c r="AF10" s="29" t="str">
        <f t="array" ref="AF10">IF(ISERROR(AD10/B10),"",AD10/B10)</f>
        <v/>
      </c>
      <c r="AG10" s="29" t="str">
        <f t="array" ref="AG10">IF(ISERROR(SUM(M10:N10,E10,W10:Z10)/B10),"",SUM(M10:N10,E10,W10:Z10)/B10)</f>
        <v/>
      </c>
      <c r="AH10" s="29" t="str">
        <f t="array" ref="AH10">IF(ISERROR(SUM(C10:D10)/B10),"",SUM(C10:D10)/B10)</f>
        <v/>
      </c>
      <c r="AI10" s="29" t="str">
        <f t="array" ref="AI10">IF(ISERROR(SUM(F10:I10)/B10),"",SUM(F10:I10)/B10)</f>
        <v/>
      </c>
      <c r="AJ10" s="29" t="str">
        <f t="array" ref="AJ10">IF(ISERROR(SUM(J10:L10)/B10),"",SUM(J10:L10)/B10)</f>
        <v/>
      </c>
      <c r="AK10" s="29" t="str">
        <f t="array" ref="AK10">IF(ISERROR(SUM(O10:V10)/B10),"",SUM(O10:V10)/B10)</f>
        <v/>
      </c>
      <c r="AL10" s="29" t="str">
        <f t="array" ref="AL10">IF(ISERROR(SUM(AA10)/B10),"",SUM(AA10)/B10)</f>
        <v/>
      </c>
      <c r="AM10" s="29" t="str">
        <f t="array" ref="AM10">IF(ISERROR(AB10/B10),"",AB10/B10)</f>
        <v/>
      </c>
      <c r="AN10" s="30"/>
      <c r="AO10" s="30"/>
    </row>
    <row r="11" spans="1:41" s="3" customFormat="1" ht="20.25" hidden="1" customHeight="1">
      <c r="A11" s="36">
        <v>2505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28">
        <f t="shared" si="1"/>
        <v>0</v>
      </c>
      <c r="AD11" s="36">
        <f t="shared" si="0"/>
        <v>0</v>
      </c>
      <c r="AE11" s="29" t="str">
        <f t="array" ref="AE11">IF(ISERROR(SUM(C11:D11)/B11),"",SUM(C11:D11)/B11)</f>
        <v/>
      </c>
      <c r="AF11" s="29" t="str">
        <f t="array" ref="AF11">IF(ISERROR(AD11/B11),"",AD11/B11)</f>
        <v/>
      </c>
      <c r="AG11" s="29" t="str">
        <f t="array" ref="AG11">IF(ISERROR(SUM(M11:N11,E11,W11:Z11)/B11),"",SUM(M11:N11,E11,W11:Z11)/B11)</f>
        <v/>
      </c>
      <c r="AH11" s="29" t="str">
        <f t="array" ref="AH11">IF(ISERROR(SUM(C11:D11)/B11),"",SUM(C11:D11)/B11)</f>
        <v/>
      </c>
      <c r="AI11" s="29" t="str">
        <f t="array" ref="AI11">IF(ISERROR(SUM(F11:I11)/B11),"",SUM(F11:I11)/B11)</f>
        <v/>
      </c>
      <c r="AJ11" s="29" t="str">
        <f t="array" ref="AJ11">IF(ISERROR(SUM(J11:L11)/B11),"",SUM(J11:L11)/B11)</f>
        <v/>
      </c>
      <c r="AK11" s="29" t="str">
        <f t="array" ref="AK11">IF(ISERROR(SUM(O11:V11)/B11),"",SUM(O11:V11)/B11)</f>
        <v/>
      </c>
      <c r="AL11" s="29" t="str">
        <f t="array" ref="AL11">IF(ISERROR(SUM(AA11)/B11),"",SUM(AA11)/B11)</f>
        <v/>
      </c>
      <c r="AM11" s="29" t="str">
        <f t="array" ref="AM11">IF(ISERROR(AB11/B11),"",AB11/B11)</f>
        <v/>
      </c>
      <c r="AN11" s="30"/>
      <c r="AO11" s="30"/>
    </row>
    <row r="12" spans="1:41" s="3" customFormat="1" ht="20.25" hidden="1" customHeight="1">
      <c r="A12" s="36">
        <v>2506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28">
        <f t="shared" si="1"/>
        <v>0</v>
      </c>
      <c r="AD12" s="36">
        <f t="shared" si="0"/>
        <v>0</v>
      </c>
      <c r="AE12" s="29" t="str">
        <f t="array" ref="AE12">IF(ISERROR(SUM(C12:D12)/B12),"",SUM(C12:D12)/B12)</f>
        <v/>
      </c>
      <c r="AF12" s="29" t="str">
        <f t="array" ref="AF12">IF(ISERROR(AD12/B12),"",AD12/B12)</f>
        <v/>
      </c>
      <c r="AG12" s="29" t="str">
        <f t="array" ref="AG12">IF(ISERROR(SUM(M12:N12,E12,W12:Z12)/B12),"",SUM(M12:N12,E12,W12:Z12)/B12)</f>
        <v/>
      </c>
      <c r="AH12" s="29" t="str">
        <f t="array" ref="AH12">IF(ISERROR(SUM(C12:D12)/B12),"",SUM(C12:D12)/B12)</f>
        <v/>
      </c>
      <c r="AI12" s="29" t="str">
        <f t="array" ref="AI12">IF(ISERROR(SUM(F12:I12)/B12),"",SUM(F12:I12)/B12)</f>
        <v/>
      </c>
      <c r="AJ12" s="29" t="str">
        <f t="array" ref="AJ12">IF(ISERROR(SUM(J12:L12)/B12),"",SUM(J12:L12)/B12)</f>
        <v/>
      </c>
      <c r="AK12" s="29" t="str">
        <f t="array" ref="AK12">IF(ISERROR(SUM(O12:V12)/B12),"",SUM(O12:V12)/B12)</f>
        <v/>
      </c>
      <c r="AL12" s="29" t="str">
        <f t="array" ref="AL12">IF(ISERROR(SUM(AA12)/B12),"",SUM(AA12)/B12)</f>
        <v/>
      </c>
      <c r="AM12" s="29" t="str">
        <f t="array" ref="AM12">IF(ISERROR(AB12/B12),"",AB12/B12)</f>
        <v/>
      </c>
      <c r="AN12" s="30"/>
      <c r="AO12" s="30"/>
    </row>
    <row r="13" spans="1:41" s="3" customFormat="1" ht="20.25" hidden="1" customHeight="1">
      <c r="A13" s="36">
        <v>2507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28">
        <f t="shared" si="1"/>
        <v>0</v>
      </c>
      <c r="AD13" s="36">
        <f t="shared" si="0"/>
        <v>0</v>
      </c>
      <c r="AE13" s="29" t="str">
        <f t="array" ref="AE13">IF(ISERROR(SUM(C13:D13)/B13),"",SUM(C13:D13)/B13)</f>
        <v/>
      </c>
      <c r="AF13" s="29" t="str">
        <f t="array" ref="AF13">IF(ISERROR(AD13/B13),"",AD13/B13)</f>
        <v/>
      </c>
      <c r="AG13" s="29" t="str">
        <f t="array" ref="AG13">IF(ISERROR(SUM(M13:N13,E13,W13:Z13)/B13),"",SUM(M13:N13,E13,W13:Z13)/B13)</f>
        <v/>
      </c>
      <c r="AH13" s="29" t="str">
        <f t="array" ref="AH13">IF(ISERROR(SUM(C13:D13)/B13),"",SUM(C13:D13)/B13)</f>
        <v/>
      </c>
      <c r="AI13" s="29" t="str">
        <f t="array" ref="AI13">IF(ISERROR(SUM(F13:I13)/B13),"",SUM(F13:I13)/B13)</f>
        <v/>
      </c>
      <c r="AJ13" s="29" t="str">
        <f t="array" ref="AJ13">IF(ISERROR(SUM(J13:L13)/B13),"",SUM(J13:L13)/B13)</f>
        <v/>
      </c>
      <c r="AK13" s="29" t="str">
        <f t="array" ref="AK13">IF(ISERROR(SUM(O13:V13)/B13),"",SUM(O13:V13)/B13)</f>
        <v/>
      </c>
      <c r="AL13" s="29" t="str">
        <f t="array" ref="AL13">IF(ISERROR(SUM(AA13)/B13),"",SUM(AA13)/B13)</f>
        <v/>
      </c>
      <c r="AM13" s="29" t="str">
        <f t="array" ref="AM13">IF(ISERROR(AB13/B13),"",AB13/B13)</f>
        <v/>
      </c>
      <c r="AN13" s="30"/>
      <c r="AO13" s="30"/>
    </row>
    <row r="14" spans="1:41" s="3" customFormat="1" ht="20.25" hidden="1" customHeight="1">
      <c r="A14" s="36">
        <v>2508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28">
        <f t="shared" si="1"/>
        <v>0</v>
      </c>
      <c r="AD14" s="36">
        <f t="shared" si="0"/>
        <v>0</v>
      </c>
      <c r="AE14" s="29" t="str">
        <f t="array" ref="AE14">IF(ISERROR(SUM(C14:D14)/B14),"",SUM(C14:D14)/B14)</f>
        <v/>
      </c>
      <c r="AF14" s="29" t="str">
        <f t="array" ref="AF14">IF(ISERROR(AD14/B14),"",AD14/B14)</f>
        <v/>
      </c>
      <c r="AG14" s="29" t="str">
        <f t="array" ref="AG14">IF(ISERROR(SUM(M14:N14,E14,W14:Z14)/B14),"",SUM(M14:N14,E14,W14:Z14)/B14)</f>
        <v/>
      </c>
      <c r="AH14" s="29" t="str">
        <f t="array" ref="AH14">IF(ISERROR(SUM(C14:D14)/B14),"",SUM(C14:D14)/B14)</f>
        <v/>
      </c>
      <c r="AI14" s="29" t="str">
        <f t="array" ref="AI14">IF(ISERROR(SUM(F14:I14)/B14),"",SUM(F14:I14)/B14)</f>
        <v/>
      </c>
      <c r="AJ14" s="29" t="str">
        <f t="array" ref="AJ14">IF(ISERROR(SUM(J14:L14)/B14),"",SUM(J14:L14)/B14)</f>
        <v/>
      </c>
      <c r="AK14" s="29" t="str">
        <f t="array" ref="AK14">IF(ISERROR(SUM(O14:V14)/B14),"",SUM(O14:V14)/B14)</f>
        <v/>
      </c>
      <c r="AL14" s="29" t="str">
        <f t="array" ref="AL14">IF(ISERROR(SUM(AA14)/B14),"",SUM(AA14)/B14)</f>
        <v/>
      </c>
      <c r="AM14" s="29" t="str">
        <f t="array" ref="AM14">IF(ISERROR(AB14/B14),"",AB14/B14)</f>
        <v/>
      </c>
      <c r="AN14" s="30"/>
      <c r="AO14" s="30"/>
    </row>
    <row r="15" spans="1:41" s="3" customFormat="1" ht="20.25" hidden="1" customHeight="1">
      <c r="A15" s="36">
        <v>2509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28">
        <f t="shared" si="1"/>
        <v>0</v>
      </c>
      <c r="AD15" s="36">
        <f t="shared" si="0"/>
        <v>0</v>
      </c>
      <c r="AE15" s="29" t="str">
        <f t="array" ref="AE15">IF(ISERROR(SUM(C15:D15)/B15),"",SUM(C15:D15)/B15)</f>
        <v/>
      </c>
      <c r="AF15" s="29" t="str">
        <f t="array" ref="AF15">IF(ISERROR(AD15/B15),"",AD15/B15)</f>
        <v/>
      </c>
      <c r="AG15" s="29" t="str">
        <f t="array" ref="AG15">IF(ISERROR(SUM(M15:N15,E15,W15:Z15)/B15),"",SUM(M15:N15,E15,W15:Z15)/B15)</f>
        <v/>
      </c>
      <c r="AH15" s="29" t="str">
        <f t="array" ref="AH15">IF(ISERROR(SUM(C15:D15)/B15),"",SUM(C15:D15)/B15)</f>
        <v/>
      </c>
      <c r="AI15" s="29" t="str">
        <f t="array" ref="AI15">IF(ISERROR(SUM(F15:I15)/B15),"",SUM(F15:I15)/B15)</f>
        <v/>
      </c>
      <c r="AJ15" s="29" t="str">
        <f t="array" ref="AJ15">IF(ISERROR(SUM(J15:L15)/B15),"",SUM(J15:L15)/B15)</f>
        <v/>
      </c>
      <c r="AK15" s="29" t="str">
        <f t="array" ref="AK15">IF(ISERROR(SUM(O15:V15)/B15),"",SUM(O15:V15)/B15)</f>
        <v/>
      </c>
      <c r="AL15" s="29" t="str">
        <f t="array" ref="AL15">IF(ISERROR(SUM(AA15)/B15),"",SUM(AA15)/B15)</f>
        <v/>
      </c>
      <c r="AM15" s="29" t="str">
        <f t="array" ref="AM15">IF(ISERROR(AB15/B15),"",AB15/B15)</f>
        <v/>
      </c>
      <c r="AN15" s="30"/>
      <c r="AO15" s="30"/>
    </row>
    <row r="16" spans="1:41" s="3" customFormat="1" ht="20.25" hidden="1" customHeight="1">
      <c r="A16" s="36">
        <v>2510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28">
        <f t="shared" si="1"/>
        <v>0</v>
      </c>
      <c r="AD16" s="36">
        <f t="shared" si="0"/>
        <v>0</v>
      </c>
      <c r="AE16" s="29" t="str">
        <f t="array" ref="AE16">IF(ISERROR(SUM(C16:D16)/B16),"",SUM(C16:D16)/B16)</f>
        <v/>
      </c>
      <c r="AF16" s="29" t="str">
        <f t="array" ref="AF16">IF(ISERROR(AD16/B16),"",AD16/B16)</f>
        <v/>
      </c>
      <c r="AG16" s="29" t="str">
        <f t="array" ref="AG16">IF(ISERROR(SUM(M16:N16,E16,W16:Z16)/B16),"",SUM(M16:N16,E16,W16:Z16)/B16)</f>
        <v/>
      </c>
      <c r="AH16" s="29" t="str">
        <f t="array" ref="AH16">IF(ISERROR(SUM(C16:D16)/B16),"",SUM(C16:D16)/B16)</f>
        <v/>
      </c>
      <c r="AI16" s="29" t="str">
        <f t="array" ref="AI16">IF(ISERROR(SUM(F16:I16)/B16),"",SUM(F16:I16)/B16)</f>
        <v/>
      </c>
      <c r="AJ16" s="29" t="str">
        <f t="array" ref="AJ16">IF(ISERROR(SUM(J16:L16)/B16),"",SUM(J16:L16)/B16)</f>
        <v/>
      </c>
      <c r="AK16" s="29" t="str">
        <f t="array" ref="AK16">IF(ISERROR(SUM(O16:V16)/B16),"",SUM(O16:V16)/B16)</f>
        <v/>
      </c>
      <c r="AL16" s="29" t="str">
        <f t="array" ref="AL16">IF(ISERROR(SUM(AA16)/B16),"",SUM(AA16)/B16)</f>
        <v/>
      </c>
      <c r="AM16" s="29" t="str">
        <f t="array" ref="AM16">IF(ISERROR(AB16/B16),"",AB16/B16)</f>
        <v/>
      </c>
      <c r="AN16" s="30"/>
      <c r="AO16" s="30"/>
    </row>
    <row r="17" spans="1:41" s="3" customFormat="1" ht="20.25" hidden="1" customHeight="1">
      <c r="A17" s="36">
        <v>3002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28">
        <f t="shared" si="1"/>
        <v>0</v>
      </c>
      <c r="AD17" s="36">
        <f t="shared" si="0"/>
        <v>0</v>
      </c>
      <c r="AE17" s="29" t="str">
        <f t="array" ref="AE17">IF(ISERROR(SUM(C17:D17)/B17),"",SUM(C17:D17)/B17)</f>
        <v/>
      </c>
      <c r="AF17" s="29" t="str">
        <f t="array" ref="AF17">IF(ISERROR(AD17/B17),"",AD17/B17)</f>
        <v/>
      </c>
      <c r="AG17" s="29" t="str">
        <f t="array" ref="AG17">IF(ISERROR(SUM(M17:N17,E17,W17:Z17)/B17),"",SUM(M17:N17,E17,W17:Z17)/B17)</f>
        <v/>
      </c>
      <c r="AH17" s="29" t="str">
        <f t="array" ref="AH17">IF(ISERROR(SUM(C17:D17)/B17),"",SUM(C17:D17)/B17)</f>
        <v/>
      </c>
      <c r="AI17" s="29" t="str">
        <f t="array" ref="AI17">IF(ISERROR(SUM(F17:I17)/B17),"",SUM(F17:I17)/B17)</f>
        <v/>
      </c>
      <c r="AJ17" s="29" t="str">
        <f t="array" ref="AJ17">IF(ISERROR(SUM(J17:L17)/B17),"",SUM(J17:L17)/B17)</f>
        <v/>
      </c>
      <c r="AK17" s="29" t="str">
        <f t="array" ref="AK17">IF(ISERROR(SUM(O17:V17)/B17),"",SUM(O17:V17)/B17)</f>
        <v/>
      </c>
      <c r="AL17" s="29" t="str">
        <f t="array" ref="AL17">IF(ISERROR(SUM(AA17)/B17),"",SUM(AA17)/B17)</f>
        <v/>
      </c>
      <c r="AM17" s="29" t="str">
        <f t="array" ref="AM17">IF(ISERROR(AB17/B17),"",AB17/B17)</f>
        <v/>
      </c>
      <c r="AN17" s="30"/>
      <c r="AO17" s="30"/>
    </row>
    <row r="18" spans="1:41" s="3" customFormat="1" ht="20.25" hidden="1" customHeight="1">
      <c r="A18" s="36">
        <v>3003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28">
        <f t="shared" si="1"/>
        <v>0</v>
      </c>
      <c r="AD18" s="36">
        <f t="shared" si="0"/>
        <v>0</v>
      </c>
      <c r="AE18" s="29" t="str">
        <f t="array" ref="AE18">IF(ISERROR(SUM(C18:D18)/B18),"",SUM(C18:D18)/B18)</f>
        <v/>
      </c>
      <c r="AF18" s="29" t="str">
        <f t="array" ref="AF18">IF(ISERROR(AD18/B18),"",AD18/B18)</f>
        <v/>
      </c>
      <c r="AG18" s="29" t="str">
        <f t="array" ref="AG18">IF(ISERROR(SUM(M18:N18,E18,W18:Z18)/B18),"",SUM(M18:N18,E18,W18:Z18)/B18)</f>
        <v/>
      </c>
      <c r="AH18" s="29" t="str">
        <f t="array" ref="AH18">IF(ISERROR(SUM(C18:D18)/B18),"",SUM(C18:D18)/B18)</f>
        <v/>
      </c>
      <c r="AI18" s="29" t="str">
        <f t="array" ref="AI18">IF(ISERROR(SUM(F18:I18)/B18),"",SUM(F18:I18)/B18)</f>
        <v/>
      </c>
      <c r="AJ18" s="29" t="str">
        <f t="array" ref="AJ18">IF(ISERROR(SUM(J18:L18)/B18),"",SUM(J18:L18)/B18)</f>
        <v/>
      </c>
      <c r="AK18" s="29" t="str">
        <f t="array" ref="AK18">IF(ISERROR(SUM(O18:V18)/B18),"",SUM(O18:V18)/B18)</f>
        <v/>
      </c>
      <c r="AL18" s="29" t="str">
        <f t="array" ref="AL18">IF(ISERROR(SUM(AA18)/B18),"",SUM(AA18)/B18)</f>
        <v/>
      </c>
      <c r="AM18" s="29" t="str">
        <f t="array" ref="AM18">IF(ISERROR(AB18/B18),"",AB18/B18)</f>
        <v/>
      </c>
      <c r="AN18" s="30"/>
      <c r="AO18" s="30"/>
    </row>
    <row r="19" spans="1:41" s="3" customFormat="1" ht="20.25" customHeight="1">
      <c r="A19" s="36">
        <v>3004</v>
      </c>
      <c r="B19" s="36">
        <f>720-SUM(M19:N19,W19:Z19,E19)</f>
        <v>675</v>
      </c>
      <c r="C19" s="36">
        <v>0</v>
      </c>
      <c r="D19" s="36">
        <v>0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30</v>
      </c>
      <c r="N19" s="36">
        <v>0</v>
      </c>
      <c r="O19" s="36">
        <v>15</v>
      </c>
      <c r="P19" s="36">
        <v>0</v>
      </c>
      <c r="Q19" s="36">
        <v>0</v>
      </c>
      <c r="R19" s="36">
        <v>0</v>
      </c>
      <c r="S19" s="36">
        <v>0</v>
      </c>
      <c r="T19" s="36">
        <v>0</v>
      </c>
      <c r="U19" s="36">
        <v>0</v>
      </c>
      <c r="V19" s="36">
        <v>0</v>
      </c>
      <c r="W19" s="36">
        <v>0</v>
      </c>
      <c r="X19" s="36">
        <v>15</v>
      </c>
      <c r="Y19" s="36">
        <v>0</v>
      </c>
      <c r="Z19" s="36">
        <v>0</v>
      </c>
      <c r="AA19" s="36">
        <v>0</v>
      </c>
      <c r="AB19" s="36">
        <v>0</v>
      </c>
      <c r="AC19" s="28">
        <f t="shared" si="1"/>
        <v>15</v>
      </c>
      <c r="AD19" s="36">
        <f t="shared" si="0"/>
        <v>690</v>
      </c>
      <c r="AE19" s="29">
        <f t="array" ref="AE19">IF(ISERROR(SUM(C19:D19)/B19),"",SUM(C19:D19)/B19)</f>
        <v>0</v>
      </c>
      <c r="AF19" s="29">
        <f t="array" ref="AF19">IF(ISERROR(AD19/B19),"",AD19/B19)</f>
        <v>1.0222222222222221</v>
      </c>
      <c r="AG19" s="29">
        <f t="array" ref="AG19">IF(ISERROR(SUM(M19:N19,E19,W19:Z19)/B19),"",SUM(M19:N19,E19,W19:Z19)/B19)</f>
        <v>6.6666666666666666E-2</v>
      </c>
      <c r="AH19" s="29">
        <f t="array" ref="AH19">IF(ISERROR(SUM(C19:D19)/B19),"",SUM(C19:D19)/B19)</f>
        <v>0</v>
      </c>
      <c r="AI19" s="29">
        <f t="array" ref="AI19">IF(ISERROR(SUM(F19:I19)/B19),"",SUM(F19:I19)/B19)</f>
        <v>0</v>
      </c>
      <c r="AJ19" s="29">
        <f t="array" ref="AJ19">IF(ISERROR(SUM(J19:L19)/B19),"",SUM(J19:L19)/B19)</f>
        <v>0</v>
      </c>
      <c r="AK19" s="29">
        <f t="array" ref="AK19">IF(ISERROR(SUM(O19:V19)/B19),"",SUM(O19:V19)/B19)</f>
        <v>2.2222222222222223E-2</v>
      </c>
      <c r="AL19" s="29">
        <f t="array" ref="AL19">IF(ISERROR(SUM(AA19)/B19),"",SUM(AA19)/B19)</f>
        <v>0</v>
      </c>
      <c r="AM19" s="29">
        <f t="array" ref="AM19">IF(ISERROR(AB19/B19),"",AB19/B19)</f>
        <v>0</v>
      </c>
      <c r="AN19" s="30"/>
      <c r="AO19" s="30"/>
    </row>
    <row r="20" spans="1:41" s="3" customFormat="1" ht="20.25" hidden="1" customHeight="1">
      <c r="A20" s="36">
        <v>3602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28">
        <f t="shared" si="1"/>
        <v>0</v>
      </c>
      <c r="AD20" s="36">
        <f t="shared" si="0"/>
        <v>0</v>
      </c>
      <c r="AE20" s="29" t="str">
        <f t="array" ref="AE20">IF(ISERROR(SUM(C20:D20)/B20),"",SUM(C20:D20)/B20)</f>
        <v/>
      </c>
      <c r="AF20" s="29" t="str">
        <f t="array" ref="AF20">IF(ISERROR(AD20/B20),"",AD20/B20)</f>
        <v/>
      </c>
      <c r="AG20" s="29" t="str">
        <f t="array" ref="AG20">IF(ISERROR(SUM(M20:N20,E20,W20:Z20)/B20),"",SUM(M20:N20,E20,W20:Z20)/B20)</f>
        <v/>
      </c>
      <c r="AH20" s="29" t="str">
        <f t="array" ref="AH20">IF(ISERROR(SUM(C20:D20)/B20),"",SUM(C20:D20)/B20)</f>
        <v/>
      </c>
      <c r="AI20" s="29" t="str">
        <f t="array" ref="AI20">IF(ISERROR(SUM(F20:I20)/B20),"",SUM(F20:I20)/B20)</f>
        <v/>
      </c>
      <c r="AJ20" s="29" t="str">
        <f t="array" ref="AJ20">IF(ISERROR(SUM(J20:L20)/B20),"",SUM(J20:L20)/B20)</f>
        <v/>
      </c>
      <c r="AK20" s="29" t="str">
        <f t="array" ref="AK20">IF(ISERROR(SUM(O20:V20)/B20),"",SUM(O20:V20)/B20)</f>
        <v/>
      </c>
      <c r="AL20" s="29" t="str">
        <f t="array" ref="AL20">IF(ISERROR(SUM(AA20)/B20),"",SUM(AA20)/B20)</f>
        <v/>
      </c>
      <c r="AM20" s="29" t="str">
        <f t="array" ref="AM20">IF(ISERROR(AB20/B20),"",AB20/B20)</f>
        <v/>
      </c>
      <c r="AN20" s="30"/>
      <c r="AO20" s="30"/>
    </row>
    <row r="21" spans="1:41" s="3" customFormat="1" ht="20.25" hidden="1" customHeight="1">
      <c r="A21" s="36">
        <v>4501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28">
        <f t="shared" si="1"/>
        <v>0</v>
      </c>
      <c r="AD21" s="36">
        <f t="shared" si="0"/>
        <v>0</v>
      </c>
      <c r="AE21" s="29" t="str">
        <f t="array" ref="AE21">IF(ISERROR(SUM(C21:D21)/B21),"",SUM(C21:D21)/B21)</f>
        <v/>
      </c>
      <c r="AF21" s="29" t="str">
        <f t="array" ref="AF21">IF(ISERROR(AD21/B21),"",AD21/B21)</f>
        <v/>
      </c>
      <c r="AG21" s="29" t="str">
        <f t="array" ref="AG21">IF(ISERROR(SUM(M21:N21,E21,W21:Z21)/B21),"",SUM(M21:N21,E21,W21:Z21)/B21)</f>
        <v/>
      </c>
      <c r="AH21" s="29" t="str">
        <f t="array" ref="AH21">IF(ISERROR(SUM(C21:D21)/B21),"",SUM(C21:D21)/B21)</f>
        <v/>
      </c>
      <c r="AI21" s="29" t="str">
        <f t="array" ref="AI21">IF(ISERROR(SUM(F21:I21)/B21),"",SUM(F21:I21)/B21)</f>
        <v/>
      </c>
      <c r="AJ21" s="29" t="str">
        <f t="array" ref="AJ21">IF(ISERROR(SUM(J21:L21)/B21),"",SUM(J21:L21)/B21)</f>
        <v/>
      </c>
      <c r="AK21" s="29" t="str">
        <f t="array" ref="AK21">IF(ISERROR(SUM(O21:V21)/B21),"",SUM(O21:V21)/B21)</f>
        <v/>
      </c>
      <c r="AL21" s="29" t="str">
        <f t="array" ref="AL21">IF(ISERROR(SUM(AA21)/B21),"",SUM(AA21)/B21)</f>
        <v/>
      </c>
      <c r="AM21" s="29" t="str">
        <f t="array" ref="AM21">IF(ISERROR(AB21/B21),"",AB21/B21)</f>
        <v/>
      </c>
      <c r="AN21" s="30"/>
      <c r="AO21" s="30"/>
    </row>
    <row r="22" spans="1:41" s="3" customFormat="1" ht="20.25" hidden="1" customHeight="1">
      <c r="A22" s="36">
        <v>4502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28">
        <f t="shared" si="1"/>
        <v>0</v>
      </c>
      <c r="AD22" s="36">
        <f t="shared" si="0"/>
        <v>0</v>
      </c>
      <c r="AE22" s="29" t="str">
        <f t="array" ref="AE22">IF(ISERROR(SUM(C22:D22)/B22),"",SUM(C22:D22)/B22)</f>
        <v/>
      </c>
      <c r="AF22" s="29" t="str">
        <f t="array" ref="AF22">IF(ISERROR(AD22/B22),"",AD22/B22)</f>
        <v/>
      </c>
      <c r="AG22" s="29" t="str">
        <f t="array" ref="AG22">IF(ISERROR(SUM(M22:N22,E22,W22:Z22)/B22),"",SUM(M22:N22,E22,W22:Z22)/B22)</f>
        <v/>
      </c>
      <c r="AH22" s="29" t="str">
        <f t="array" ref="AH22">IF(ISERROR(SUM(C22:D22)/B22),"",SUM(C22:D22)/B22)</f>
        <v/>
      </c>
      <c r="AI22" s="29" t="str">
        <f t="array" ref="AI22">IF(ISERROR(SUM(F22:I22)/B22),"",SUM(F22:I22)/B22)</f>
        <v/>
      </c>
      <c r="AJ22" s="29" t="str">
        <f t="array" ref="AJ22">IF(ISERROR(SUM(J22:L22)/B22),"",SUM(J22:L22)/B22)</f>
        <v/>
      </c>
      <c r="AK22" s="29" t="str">
        <f t="array" ref="AK22">IF(ISERROR(SUM(O22:V22)/B22),"",SUM(O22:V22)/B22)</f>
        <v/>
      </c>
      <c r="AL22" s="29" t="str">
        <f t="array" ref="AL22">IF(ISERROR(SUM(AA22)/B22),"",SUM(AA22)/B22)</f>
        <v/>
      </c>
      <c r="AM22" s="29" t="str">
        <f t="array" ref="AM22">IF(ISERROR(AB22/B22),"",AB22/B22)</f>
        <v/>
      </c>
      <c r="AN22" s="30"/>
      <c r="AO22" s="30"/>
    </row>
    <row r="23" spans="1:41" s="3" customFormat="1" ht="20.25" customHeight="1">
      <c r="A23" s="36">
        <v>4503</v>
      </c>
      <c r="B23" s="36">
        <f>720-SUM(M23:N23,W23:Z23,E23)</f>
        <v>690</v>
      </c>
      <c r="C23" s="36">
        <v>0</v>
      </c>
      <c r="D23" s="36">
        <v>0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  <c r="Q23" s="36">
        <v>0</v>
      </c>
      <c r="R23" s="36">
        <v>0</v>
      </c>
      <c r="S23" s="36">
        <v>0</v>
      </c>
      <c r="T23" s="36">
        <v>0</v>
      </c>
      <c r="U23" s="36">
        <v>0</v>
      </c>
      <c r="V23" s="36">
        <v>0</v>
      </c>
      <c r="W23" s="36">
        <v>0</v>
      </c>
      <c r="X23" s="36">
        <v>30</v>
      </c>
      <c r="Y23" s="36">
        <v>0</v>
      </c>
      <c r="Z23" s="36">
        <v>0</v>
      </c>
      <c r="AA23" s="36">
        <v>0</v>
      </c>
      <c r="AB23" s="36">
        <v>0</v>
      </c>
      <c r="AC23" s="28">
        <f t="shared" si="1"/>
        <v>0</v>
      </c>
      <c r="AD23" s="36">
        <f t="shared" si="0"/>
        <v>690</v>
      </c>
      <c r="AE23" s="29">
        <f t="array" ref="AE23">IF(ISERROR(SUM(C23:D23)/B23),"",SUM(C23:D23)/B23)</f>
        <v>0</v>
      </c>
      <c r="AF23" s="29">
        <f t="array" ref="AF23">IF(ISERROR(AD23/B23),"",AD23/B23)</f>
        <v>1</v>
      </c>
      <c r="AG23" s="29">
        <f t="array" ref="AG23">IF(ISERROR(SUM(M23:N23,E23,W23:Z23)/B23),"",SUM(M23:N23,E23,W23:Z23)/B23)</f>
        <v>4.3478260869565216E-2</v>
      </c>
      <c r="AH23" s="29">
        <f t="array" ref="AH23">IF(ISERROR(SUM(C23:D23)/B23),"",SUM(C23:D23)/B23)</f>
        <v>0</v>
      </c>
      <c r="AI23" s="29">
        <f t="array" ref="AI23">IF(ISERROR(SUM(F23:I23)/B23),"",SUM(F23:I23)/B23)</f>
        <v>0</v>
      </c>
      <c r="AJ23" s="29">
        <f t="array" ref="AJ23">IF(ISERROR(SUM(J23:L23)/B23),"",SUM(J23:L23)/B23)</f>
        <v>0</v>
      </c>
      <c r="AK23" s="29">
        <f t="array" ref="AK23">IF(ISERROR(SUM(O23:V23)/B23),"",SUM(O23:V23)/B23)</f>
        <v>0</v>
      </c>
      <c r="AL23" s="29">
        <f t="array" ref="AL23">IF(ISERROR(SUM(AA23)/B23),"",SUM(AA23)/B23)</f>
        <v>0</v>
      </c>
      <c r="AM23" s="29">
        <f t="array" ref="AM23">IF(ISERROR(AB23/B23),"",AB23/B23)</f>
        <v>0</v>
      </c>
      <c r="AN23" s="30"/>
      <c r="AO23" s="30"/>
    </row>
    <row r="24" spans="1:41" s="3" customFormat="1" ht="20.25" customHeight="1">
      <c r="A24" s="36">
        <v>5001</v>
      </c>
      <c r="B24" s="36">
        <f>720-SUM(M24:N24,W24:Z24,E24)</f>
        <v>696</v>
      </c>
      <c r="C24" s="36">
        <v>0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0</v>
      </c>
      <c r="X24" s="36">
        <v>24</v>
      </c>
      <c r="Y24" s="36">
        <v>0</v>
      </c>
      <c r="Z24" s="36">
        <v>0</v>
      </c>
      <c r="AA24" s="36">
        <v>0</v>
      </c>
      <c r="AB24" s="36">
        <v>0</v>
      </c>
      <c r="AC24" s="28">
        <f t="shared" si="1"/>
        <v>0</v>
      </c>
      <c r="AD24" s="36">
        <f t="shared" si="0"/>
        <v>696</v>
      </c>
      <c r="AE24" s="29">
        <f t="array" ref="AE24">IF(ISERROR(SUM(C24:D24)/B24),"",SUM(C24:D24)/B24)</f>
        <v>0</v>
      </c>
      <c r="AF24" s="29">
        <f t="array" ref="AF24">IF(ISERROR(AD24/B24),"",AD24/B24)</f>
        <v>1</v>
      </c>
      <c r="AG24" s="29">
        <f t="array" ref="AG24">IF(ISERROR(SUM(M24:N24,E24,W24:Z24)/B24),"",SUM(M24:N24,E24,W24:Z24)/B24)</f>
        <v>3.4482758620689655E-2</v>
      </c>
      <c r="AH24" s="29">
        <f t="array" ref="AH24">IF(ISERROR(SUM(C24:D24)/B24),"",SUM(C24:D24)/B24)</f>
        <v>0</v>
      </c>
      <c r="AI24" s="29">
        <f t="array" ref="AI24">IF(ISERROR(SUM(F24:I24)/B24),"",SUM(F24:I24)/B24)</f>
        <v>0</v>
      </c>
      <c r="AJ24" s="29">
        <f t="array" ref="AJ24">IF(ISERROR(SUM(J24:L24)/B24),"",SUM(J24:L24)/B24)</f>
        <v>0</v>
      </c>
      <c r="AK24" s="29">
        <f t="array" ref="AK24">IF(ISERROR(SUM(O24:V24)/B24),"",SUM(O24:V24)/B24)</f>
        <v>0</v>
      </c>
      <c r="AL24" s="29">
        <f t="array" ref="AL24">IF(ISERROR(SUM(AA24)/B24),"",SUM(AA24)/B24)</f>
        <v>0</v>
      </c>
      <c r="AM24" s="29">
        <f t="array" ref="AM24">IF(ISERROR(AB24/B24),"",AB24/B24)</f>
        <v>0</v>
      </c>
      <c r="AN24" s="30"/>
      <c r="AO24" s="30"/>
    </row>
    <row r="25" spans="1:41" s="3" customFormat="1" ht="20.25" hidden="1" customHeight="1">
      <c r="A25" s="36">
        <v>5002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28">
        <f t="shared" si="1"/>
        <v>0</v>
      </c>
      <c r="AD25" s="36">
        <f t="shared" si="0"/>
        <v>0</v>
      </c>
      <c r="AE25" s="29" t="str">
        <f t="array" ref="AE25">IF(ISERROR(SUM(C25:D25)/B25),"",SUM(C25:D25)/B25)</f>
        <v/>
      </c>
      <c r="AF25" s="29" t="str">
        <f t="array" ref="AF25">IF(ISERROR(AD25/B25),"",AD25/B25)</f>
        <v/>
      </c>
      <c r="AG25" s="29" t="str">
        <f t="array" ref="AG25">IF(ISERROR(SUM(M25:N25,E25,W25:Z25)/B25),"",SUM(M25:N25,E25,W25:Z25)/B25)</f>
        <v/>
      </c>
      <c r="AH25" s="29" t="str">
        <f t="array" ref="AH25">IF(ISERROR(SUM(C25:D25)/B25),"",SUM(C25:D25)/B25)</f>
        <v/>
      </c>
      <c r="AI25" s="29" t="str">
        <f t="array" ref="AI25">IF(ISERROR(SUM(F25:I25)/B25),"",SUM(F25:I25)/B25)</f>
        <v/>
      </c>
      <c r="AJ25" s="29" t="str">
        <f t="array" ref="AJ25">IF(ISERROR(SUM(J25:L25)/B25),"",SUM(J25:L25)/B25)</f>
        <v/>
      </c>
      <c r="AK25" s="29" t="str">
        <f t="array" ref="AK25">IF(ISERROR(SUM(O25:V25)/B25),"",SUM(O25:V25)/B25)</f>
        <v/>
      </c>
      <c r="AL25" s="29" t="str">
        <f t="array" ref="AL25">IF(ISERROR(SUM(AA25)/B25),"",SUM(AA25)/B25)</f>
        <v/>
      </c>
      <c r="AM25" s="29" t="str">
        <f t="array" ref="AM25">IF(ISERROR(AB25/B25),"",AB25/B25)</f>
        <v/>
      </c>
      <c r="AN25" s="30"/>
      <c r="AO25" s="30"/>
    </row>
    <row r="26" spans="1:41" s="3" customFormat="1" ht="20.25" hidden="1" customHeight="1">
      <c r="A26" s="36">
        <v>5003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28">
        <f t="shared" si="1"/>
        <v>0</v>
      </c>
      <c r="AD26" s="36">
        <f t="shared" si="0"/>
        <v>0</v>
      </c>
      <c r="AE26" s="29" t="str">
        <f t="array" ref="AE26">IF(ISERROR(SUM(C26:D26)/B26),"",SUM(C26:D26)/B26)</f>
        <v/>
      </c>
      <c r="AF26" s="29" t="str">
        <f t="array" ref="AF26">IF(ISERROR(AD26/B26),"",AD26/B26)</f>
        <v/>
      </c>
      <c r="AG26" s="29" t="str">
        <f t="array" ref="AG26">IF(ISERROR(SUM(M26:N26,E26,W26:Z26)/B26),"",SUM(M26:N26,E26,W26:Z26)/B26)</f>
        <v/>
      </c>
      <c r="AH26" s="29" t="str">
        <f t="array" ref="AH26">IF(ISERROR(SUM(C26:D26)/B26),"",SUM(C26:D26)/B26)</f>
        <v/>
      </c>
      <c r="AI26" s="29" t="str">
        <f t="array" ref="AI26">IF(ISERROR(SUM(F26:I26)/B26),"",SUM(F26:I26)/B26)</f>
        <v/>
      </c>
      <c r="AJ26" s="29" t="str">
        <f t="array" ref="AJ26">IF(ISERROR(SUM(J26:L26)/B26),"",SUM(J26:L26)/B26)</f>
        <v/>
      </c>
      <c r="AK26" s="29" t="str">
        <f t="array" ref="AK26">IF(ISERROR(SUM(O26:V26)/B26),"",SUM(O26:V26)/B26)</f>
        <v/>
      </c>
      <c r="AL26" s="29" t="str">
        <f t="array" ref="AL26">IF(ISERROR(SUM(AA26)/B26),"",SUM(AA26)/B26)</f>
        <v/>
      </c>
      <c r="AM26" s="29" t="str">
        <f t="array" ref="AM26">IF(ISERROR(AB26/B26),"",AB26/B26)</f>
        <v/>
      </c>
      <c r="AN26" s="30"/>
      <c r="AO26" s="30"/>
    </row>
    <row r="27" spans="1:41" s="3" customFormat="1" ht="20.25" hidden="1" customHeight="1">
      <c r="A27" s="36">
        <v>6502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28">
        <f t="shared" si="1"/>
        <v>0</v>
      </c>
      <c r="AD27" s="36">
        <f t="shared" si="0"/>
        <v>0</v>
      </c>
      <c r="AE27" s="29" t="str">
        <f t="array" ref="AE27">IF(ISERROR(SUM(C27:D27)/B27),"",SUM(C27:D27)/B27)</f>
        <v/>
      </c>
      <c r="AF27" s="29" t="str">
        <f t="array" ref="AF27">IF(ISERROR(AD27/B27),"",AD27/B27)</f>
        <v/>
      </c>
      <c r="AG27" s="29" t="str">
        <f t="array" ref="AG27">IF(ISERROR(SUM(M27:N27,E27,W27:Z27)/B27),"",SUM(M27:N27,E27,W27:Z27)/B27)</f>
        <v/>
      </c>
      <c r="AH27" s="29" t="str">
        <f t="array" ref="AH27">IF(ISERROR(SUM(C27:D27)/B27),"",SUM(C27:D27)/B27)</f>
        <v/>
      </c>
      <c r="AI27" s="29" t="str">
        <f t="array" ref="AI27">IF(ISERROR(SUM(F27:I27)/B27),"",SUM(F27:I27)/B27)</f>
        <v/>
      </c>
      <c r="AJ27" s="29" t="str">
        <f t="array" ref="AJ27">IF(ISERROR(SUM(J27:L27)/B27),"",SUM(J27:L27)/B27)</f>
        <v/>
      </c>
      <c r="AK27" s="29" t="str">
        <f t="array" ref="AK27">IF(ISERROR(SUM(O27:V27)/B27),"",SUM(O27:V27)/B27)</f>
        <v/>
      </c>
      <c r="AL27" s="29" t="str">
        <f t="array" ref="AL27">IF(ISERROR(SUM(AA27)/B27),"",SUM(AA27)/B27)</f>
        <v/>
      </c>
      <c r="AM27" s="29" t="str">
        <f t="array" ref="AM27">IF(ISERROR(AB27/B27),"",AB27/B27)</f>
        <v/>
      </c>
      <c r="AN27" s="30"/>
      <c r="AO27" s="30"/>
    </row>
    <row r="28" spans="1:41" s="3" customFormat="1" ht="20.25" customHeight="1">
      <c r="A28" s="36">
        <v>6503</v>
      </c>
      <c r="B28" s="36">
        <f>720-SUM(M28:N28,W28:Z28,E28)</f>
        <v>680</v>
      </c>
      <c r="C28" s="36">
        <v>0</v>
      </c>
      <c r="D28" s="36">
        <v>0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  <c r="Q28" s="36">
        <v>0</v>
      </c>
      <c r="R28" s="36">
        <v>0</v>
      </c>
      <c r="S28" s="36">
        <v>0</v>
      </c>
      <c r="T28" s="36">
        <v>0</v>
      </c>
      <c r="U28" s="36">
        <v>0</v>
      </c>
      <c r="V28" s="36">
        <v>0</v>
      </c>
      <c r="W28" s="36">
        <v>0</v>
      </c>
      <c r="X28" s="36">
        <v>40</v>
      </c>
      <c r="Y28" s="36">
        <v>0</v>
      </c>
      <c r="Z28" s="36">
        <v>0</v>
      </c>
      <c r="AA28" s="36">
        <v>0</v>
      </c>
      <c r="AB28" s="36">
        <v>0</v>
      </c>
      <c r="AC28" s="28">
        <f t="shared" si="1"/>
        <v>0</v>
      </c>
      <c r="AD28" s="36">
        <f t="shared" si="0"/>
        <v>680</v>
      </c>
      <c r="AE28" s="29">
        <f t="array" ref="AE28">IF(ISERROR(SUM(C28:D28)/B28),"",SUM(C28:D28)/B28)</f>
        <v>0</v>
      </c>
      <c r="AF28" s="29">
        <f t="array" ref="AF28">IF(ISERROR(AD28/B28),"",AD28/B28)</f>
        <v>1</v>
      </c>
      <c r="AG28" s="29">
        <f t="array" ref="AG28">IF(ISERROR(SUM(M28:N28,E28,W28:Z28)/B28),"",SUM(M28:N28,E28,W28:Z28)/B28)</f>
        <v>5.8823529411764705E-2</v>
      </c>
      <c r="AH28" s="29">
        <f t="array" ref="AH28">IF(ISERROR(SUM(C28:D28)/B28),"",SUM(C28:D28)/B28)</f>
        <v>0</v>
      </c>
      <c r="AI28" s="29">
        <f t="array" ref="AI28">IF(ISERROR(SUM(F28:I28)/B28),"",SUM(F28:I28)/B28)</f>
        <v>0</v>
      </c>
      <c r="AJ28" s="29">
        <f t="array" ref="AJ28">IF(ISERROR(SUM(J28:L28)/B28),"",SUM(J28:L28)/B28)</f>
        <v>0</v>
      </c>
      <c r="AK28" s="29">
        <f t="array" ref="AK28">IF(ISERROR(SUM(O28:V28)/B28),"",SUM(O28:V28)/B28)</f>
        <v>0</v>
      </c>
      <c r="AL28" s="29">
        <f t="array" ref="AL28">IF(ISERROR(SUM(AA28)/B28),"",SUM(AA28)/B28)</f>
        <v>0</v>
      </c>
      <c r="AM28" s="29">
        <f t="array" ref="AM28">IF(ISERROR(AB28/B28),"",AB28/B28)</f>
        <v>0</v>
      </c>
      <c r="AN28" s="30"/>
      <c r="AO28" s="30"/>
    </row>
    <row r="29" spans="1:41" s="3" customFormat="1" ht="20.25" hidden="1" customHeight="1">
      <c r="A29" s="36">
        <v>6504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28">
        <f t="shared" si="1"/>
        <v>0</v>
      </c>
      <c r="AD29" s="36">
        <f t="shared" si="0"/>
        <v>0</v>
      </c>
      <c r="AE29" s="29" t="str">
        <f t="array" ref="AE29">IF(ISERROR(SUM(C29:D29)/B29),"",SUM(C29:D29)/B29)</f>
        <v/>
      </c>
      <c r="AF29" s="29" t="str">
        <f t="array" ref="AF29">IF(ISERROR(AD29/B29),"",AD29/B29)</f>
        <v/>
      </c>
      <c r="AG29" s="29" t="str">
        <f t="array" ref="AG29">IF(ISERROR(SUM(M29:N29,E29,W29:Z29)/B29),"",SUM(M29:N29,E29,W29:Z29)/B29)</f>
        <v/>
      </c>
      <c r="AH29" s="29" t="str">
        <f t="array" ref="AH29">IF(ISERROR(SUM(C29:D29)/B29),"",SUM(C29:D29)/B29)</f>
        <v/>
      </c>
      <c r="AI29" s="29" t="str">
        <f t="array" ref="AI29">IF(ISERROR(SUM(F29:I29)/B29),"",SUM(F29:I29)/B29)</f>
        <v/>
      </c>
      <c r="AJ29" s="29" t="str">
        <f t="array" ref="AJ29">IF(ISERROR(SUM(J29:L29)/B29),"",SUM(J29:L29)/B29)</f>
        <v/>
      </c>
      <c r="AK29" s="29" t="str">
        <f t="array" ref="AK29">IF(ISERROR(SUM(O29:V29)/B29),"",SUM(O29:V29)/B29)</f>
        <v/>
      </c>
      <c r="AL29" s="29" t="str">
        <f t="array" ref="AL29">IF(ISERROR(SUM(AA29)/B29),"",SUM(AA29)/B29)</f>
        <v/>
      </c>
      <c r="AM29" s="29" t="str">
        <f t="array" ref="AM29">IF(ISERROR(AB29/B29),"",AB29/B29)</f>
        <v/>
      </c>
      <c r="AN29" s="30"/>
      <c r="AO29" s="30"/>
    </row>
    <row r="30" spans="1:41" s="3" customFormat="1" ht="20.25" hidden="1" customHeight="1">
      <c r="A30" s="36">
        <v>18501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28">
        <f t="shared" si="1"/>
        <v>0</v>
      </c>
      <c r="AD30" s="36">
        <f t="shared" si="0"/>
        <v>0</v>
      </c>
      <c r="AE30" s="29" t="str">
        <f t="array" ref="AE30">IF(ISERROR(SUM(C30:D30)/B30),"",SUM(C30:D30)/B30)</f>
        <v/>
      </c>
      <c r="AF30" s="29" t="str">
        <f t="array" ref="AF30">IF(ISERROR(AD30/B30),"",AD30/B30)</f>
        <v/>
      </c>
      <c r="AG30" s="29" t="str">
        <f t="array" ref="AG30">IF(ISERROR(SUM(M30:N30,E30,W30:Z30)/B30),"",SUM(M30:N30,E30,W30:Z30)/B30)</f>
        <v/>
      </c>
      <c r="AH30" s="29" t="str">
        <f t="array" ref="AH30">IF(ISERROR(SUM(C30:D30)/B30),"",SUM(C30:D30)/B30)</f>
        <v/>
      </c>
      <c r="AI30" s="29" t="str">
        <f t="array" ref="AI30">IF(ISERROR(SUM(F30:I30)/B30),"",SUM(F30:I30)/B30)</f>
        <v/>
      </c>
      <c r="AJ30" s="29" t="str">
        <f t="array" ref="AJ30">IF(ISERROR(SUM(J30:L30)/B30),"",SUM(J30:L30)/B30)</f>
        <v/>
      </c>
      <c r="AK30" s="29" t="str">
        <f t="array" ref="AK30">IF(ISERROR(SUM(O30:V30)/B30),"",SUM(O30:V30)/B30)</f>
        <v/>
      </c>
      <c r="AL30" s="29" t="str">
        <f t="array" ref="AL30">IF(ISERROR(SUM(AA30)/B30),"",SUM(AA30)/B30)</f>
        <v/>
      </c>
      <c r="AM30" s="29" t="str">
        <f t="array" ref="AM30">IF(ISERROR(AB30/B30),"",AB30/B30)</f>
        <v/>
      </c>
      <c r="AN30" s="30"/>
      <c r="AO30" s="30"/>
    </row>
    <row r="31" spans="1:41" s="3" customFormat="1" ht="20.25" customHeight="1">
      <c r="A31" s="36">
        <v>18502</v>
      </c>
      <c r="B31" s="36">
        <f>720-SUM(M31:N31,W31:Z31,E31)</f>
        <v>330</v>
      </c>
      <c r="C31" s="36">
        <v>0</v>
      </c>
      <c r="D31" s="36">
        <v>0</v>
      </c>
      <c r="E31" s="36">
        <v>0</v>
      </c>
      <c r="F31" s="36">
        <v>0</v>
      </c>
      <c r="G31" s="36">
        <v>0</v>
      </c>
      <c r="H31" s="36">
        <v>0</v>
      </c>
      <c r="I31" s="36">
        <v>0</v>
      </c>
      <c r="J31" s="36">
        <v>0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36">
        <v>0</v>
      </c>
      <c r="R31" s="36">
        <v>0</v>
      </c>
      <c r="S31" s="36">
        <v>0</v>
      </c>
      <c r="T31" s="36">
        <v>0</v>
      </c>
      <c r="U31" s="36">
        <v>0</v>
      </c>
      <c r="V31" s="36">
        <v>0</v>
      </c>
      <c r="W31" s="36">
        <v>0</v>
      </c>
      <c r="X31" s="36">
        <v>0</v>
      </c>
      <c r="Y31" s="36">
        <v>0</v>
      </c>
      <c r="Z31" s="36">
        <v>390</v>
      </c>
      <c r="AA31" s="36">
        <v>0</v>
      </c>
      <c r="AB31" s="36">
        <v>0</v>
      </c>
      <c r="AC31" s="28">
        <f t="shared" si="1"/>
        <v>0</v>
      </c>
      <c r="AD31" s="36">
        <f t="shared" si="0"/>
        <v>330</v>
      </c>
      <c r="AE31" s="29">
        <f t="array" ref="AE31">IF(ISERROR(SUM(C31:D31)/B31),"",SUM(C31:D31)/B31)</f>
        <v>0</v>
      </c>
      <c r="AF31" s="29">
        <f t="array" ref="AF31">IF(ISERROR(AD31/B31),"",AD31/B31)</f>
        <v>1</v>
      </c>
      <c r="AG31" s="29">
        <f t="array" ref="AG31">IF(ISERROR(SUM(M31:N31,E31,W31:Z31)/B31),"",SUM(M31:N31,E31,W31:Z31)/B31)</f>
        <v>1.1818181818181819</v>
      </c>
      <c r="AH31" s="29">
        <f t="array" ref="AH31">IF(ISERROR(SUM(C31:D31)/B31),"",SUM(C31:D31)/B31)</f>
        <v>0</v>
      </c>
      <c r="AI31" s="29">
        <f t="array" ref="AI31">IF(ISERROR(SUM(F31:I31)/B31),"",SUM(F31:I31)/B31)</f>
        <v>0</v>
      </c>
      <c r="AJ31" s="29">
        <f t="array" ref="AJ31">IF(ISERROR(SUM(J31:L31)/B31),"",SUM(J31:L31)/B31)</f>
        <v>0</v>
      </c>
      <c r="AK31" s="29">
        <f t="array" ref="AK31">IF(ISERROR(SUM(O31:V31)/B31),"",SUM(O31:V31)/B31)</f>
        <v>0</v>
      </c>
      <c r="AL31" s="29">
        <f t="array" ref="AL31">IF(ISERROR(SUM(AA31)/B31),"",SUM(AA31)/B31)</f>
        <v>0</v>
      </c>
      <c r="AM31" s="29">
        <f t="array" ref="AM31">IF(ISERROR(AB31/B31),"",AB31/B31)</f>
        <v>0</v>
      </c>
      <c r="AN31" s="30"/>
      <c r="AO31" s="30"/>
    </row>
    <row r="32" spans="1:41" s="3" customFormat="1" ht="20.25" hidden="1" customHeight="1">
      <c r="A32" s="36">
        <v>13001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28">
        <f t="shared" si="1"/>
        <v>0</v>
      </c>
      <c r="AD32" s="36">
        <f t="shared" si="0"/>
        <v>0</v>
      </c>
      <c r="AE32" s="29" t="str">
        <f t="array" ref="AE32">IF(ISERROR(SUM(C32:D32)/B32),"",SUM(C32:D32)/B32)</f>
        <v/>
      </c>
      <c r="AF32" s="29" t="str">
        <f t="array" ref="AF32">IF(ISERROR(AD32/B32),"",AD32/B32)</f>
        <v/>
      </c>
      <c r="AG32" s="29" t="str">
        <f t="array" ref="AG32">IF(ISERROR(SUM(M32:N32,E32,W32:Z32)/B32),"",SUM(M32:N32,E32,W32:Z32)/B32)</f>
        <v/>
      </c>
      <c r="AH32" s="29" t="str">
        <f t="array" ref="AH32">IF(ISERROR(SUM(C32:D32)/B32),"",SUM(C32:D32)/B32)</f>
        <v/>
      </c>
      <c r="AI32" s="29" t="str">
        <f t="array" ref="AI32">IF(ISERROR(SUM(F32:I32)/B32),"",SUM(F32:I32)/B32)</f>
        <v/>
      </c>
      <c r="AJ32" s="29" t="str">
        <f t="array" ref="AJ32">IF(ISERROR(SUM(J32:L32)/B32),"",SUM(J32:L32)/B32)</f>
        <v/>
      </c>
      <c r="AK32" s="29" t="str">
        <f t="array" ref="AK32">IF(ISERROR(SUM(O32:V32)/B32),"",SUM(O32:V32)/B32)</f>
        <v/>
      </c>
      <c r="AL32" s="29" t="str">
        <f t="array" ref="AL32">IF(ISERROR(SUM(AA32)/B32),"",SUM(AA32)/B32)</f>
        <v/>
      </c>
      <c r="AM32" s="29" t="str">
        <f t="array" ref="AM32">IF(ISERROR(AB32/B32),"",AB32/B32)</f>
        <v/>
      </c>
      <c r="AN32" s="30"/>
      <c r="AO32" s="30"/>
    </row>
    <row r="33" spans="1:41" s="3" customFormat="1" ht="20.25" customHeight="1">
      <c r="A33" s="36">
        <v>13002</v>
      </c>
      <c r="B33" s="36">
        <f>720-SUM(M33:N33,W33:Z33,E33)</f>
        <v>720</v>
      </c>
      <c r="C33" s="36">
        <v>0</v>
      </c>
      <c r="D33" s="36">
        <v>0</v>
      </c>
      <c r="E33" s="36">
        <v>0</v>
      </c>
      <c r="F33" s="36">
        <v>0</v>
      </c>
      <c r="G33" s="36">
        <v>0</v>
      </c>
      <c r="H33" s="36">
        <v>0</v>
      </c>
      <c r="I33" s="36">
        <v>0</v>
      </c>
      <c r="J33" s="36">
        <v>0</v>
      </c>
      <c r="K33" s="36">
        <v>0</v>
      </c>
      <c r="L33" s="36">
        <v>0</v>
      </c>
      <c r="M33" s="36">
        <v>0</v>
      </c>
      <c r="N33" s="36">
        <v>0</v>
      </c>
      <c r="O33" s="36">
        <v>0</v>
      </c>
      <c r="P33" s="36">
        <v>0</v>
      </c>
      <c r="Q33" s="36">
        <v>0</v>
      </c>
      <c r="R33" s="36">
        <v>0</v>
      </c>
      <c r="S33" s="36">
        <v>0</v>
      </c>
      <c r="T33" s="36">
        <v>0</v>
      </c>
      <c r="U33" s="36">
        <v>0</v>
      </c>
      <c r="V33" s="36">
        <v>0</v>
      </c>
      <c r="W33" s="36">
        <v>0</v>
      </c>
      <c r="X33" s="36">
        <v>0</v>
      </c>
      <c r="Y33" s="36">
        <v>0</v>
      </c>
      <c r="Z33" s="36">
        <v>0</v>
      </c>
      <c r="AA33" s="36">
        <v>0</v>
      </c>
      <c r="AB33" s="36">
        <v>0</v>
      </c>
      <c r="AC33" s="28">
        <f t="shared" si="1"/>
        <v>0</v>
      </c>
      <c r="AD33" s="36">
        <f t="shared" si="0"/>
        <v>720</v>
      </c>
      <c r="AE33" s="29">
        <f t="array" ref="AE33">IF(ISERROR(SUM(C33:D33)/B33),"",SUM(C33:D33)/B33)</f>
        <v>0</v>
      </c>
      <c r="AF33" s="29">
        <f t="array" ref="AF33">IF(ISERROR(AD33/B33),"",AD33/B33)</f>
        <v>1</v>
      </c>
      <c r="AG33" s="29">
        <f t="array" ref="AG33">IF(ISERROR(SUM(M33:N33,E33,W33:Z33)/B33),"",SUM(M33:N33,E33,W33:Z33)/B33)</f>
        <v>0</v>
      </c>
      <c r="AH33" s="29">
        <f t="array" ref="AH33">IF(ISERROR(SUM(C33:D33)/B33),"",SUM(C33:D33)/B33)</f>
        <v>0</v>
      </c>
      <c r="AI33" s="29">
        <f t="array" ref="AI33">IF(ISERROR(SUM(F33:I33)/B33),"",SUM(F33:I33)/B33)</f>
        <v>0</v>
      </c>
      <c r="AJ33" s="29">
        <f t="array" ref="AJ33">IF(ISERROR(SUM(J33:L33)/B33),"",SUM(J33:L33)/B33)</f>
        <v>0</v>
      </c>
      <c r="AK33" s="29">
        <f t="array" ref="AK33">IF(ISERROR(SUM(O33:V33)/B33),"",SUM(O33:V33)/B33)</f>
        <v>0</v>
      </c>
      <c r="AL33" s="29">
        <f t="array" ref="AL33">IF(ISERROR(SUM(AA33)/B33),"",SUM(AA33)/B33)</f>
        <v>0</v>
      </c>
      <c r="AM33" s="29">
        <f t="array" ref="AM33">IF(ISERROR(AB33/B33),"",AB33/B33)</f>
        <v>0</v>
      </c>
      <c r="AN33" s="30"/>
      <c r="AO33" s="30"/>
    </row>
    <row r="34" spans="1:41" ht="15.75">
      <c r="A34" s="16" t="s">
        <v>48</v>
      </c>
      <c r="B34" s="17">
        <f>SUM(B7:B33)</f>
        <v>3791</v>
      </c>
      <c r="C34" s="17">
        <f t="shared" ref="C34:AB34" si="2">SUM(C7:C33)</f>
        <v>0</v>
      </c>
      <c r="D34" s="17">
        <f t="shared" si="2"/>
        <v>0</v>
      </c>
      <c r="E34" s="17">
        <f t="shared" si="2"/>
        <v>0</v>
      </c>
      <c r="F34" s="17">
        <f t="shared" si="2"/>
        <v>0</v>
      </c>
      <c r="G34" s="17">
        <f t="shared" si="2"/>
        <v>0</v>
      </c>
      <c r="H34" s="17">
        <f t="shared" si="2"/>
        <v>0</v>
      </c>
      <c r="I34" s="17">
        <f t="shared" si="2"/>
        <v>0</v>
      </c>
      <c r="J34" s="17">
        <f t="shared" si="2"/>
        <v>0</v>
      </c>
      <c r="K34" s="17">
        <f t="shared" si="2"/>
        <v>0</v>
      </c>
      <c r="L34" s="17">
        <f t="shared" si="2"/>
        <v>0</v>
      </c>
      <c r="M34" s="17">
        <f t="shared" si="2"/>
        <v>30</v>
      </c>
      <c r="N34" s="17">
        <f t="shared" si="2"/>
        <v>0</v>
      </c>
      <c r="O34" s="17">
        <f t="shared" si="2"/>
        <v>15</v>
      </c>
      <c r="P34" s="17">
        <f t="shared" si="2"/>
        <v>0</v>
      </c>
      <c r="Q34" s="17">
        <f t="shared" si="2"/>
        <v>0</v>
      </c>
      <c r="R34" s="17">
        <f t="shared" si="2"/>
        <v>0</v>
      </c>
      <c r="S34" s="17">
        <f t="shared" si="2"/>
        <v>0</v>
      </c>
      <c r="T34" s="17">
        <f t="shared" si="2"/>
        <v>0</v>
      </c>
      <c r="U34" s="17">
        <f t="shared" si="2"/>
        <v>0</v>
      </c>
      <c r="V34" s="17">
        <f t="shared" si="2"/>
        <v>0</v>
      </c>
      <c r="W34" s="17">
        <f t="shared" si="2"/>
        <v>0</v>
      </c>
      <c r="X34" s="17">
        <f t="shared" si="2"/>
        <v>109</v>
      </c>
      <c r="Y34" s="17">
        <f t="shared" si="2"/>
        <v>0</v>
      </c>
      <c r="Z34" s="17">
        <f t="shared" si="2"/>
        <v>390</v>
      </c>
      <c r="AA34" s="17">
        <f t="shared" si="2"/>
        <v>0</v>
      </c>
      <c r="AB34" s="17">
        <f t="shared" si="2"/>
        <v>0</v>
      </c>
      <c r="AC34" s="28">
        <f t="shared" si="1"/>
        <v>15</v>
      </c>
      <c r="AD34" s="17">
        <f>SUM(AD7:AD33)</f>
        <v>3806</v>
      </c>
      <c r="AE34" s="29">
        <f t="array" ref="AE34">IF(ISERROR(SUM(C34:D34)/B34),"",SUM(C34:D34)/B34)</f>
        <v>0</v>
      </c>
      <c r="AF34" s="29">
        <f t="array" ref="AF34">IF(ISERROR(AD34/B34),"",AD34/B34)</f>
        <v>1.0039567396465312</v>
      </c>
      <c r="AG34" s="29">
        <f t="array" ref="AG34">IF(ISERROR(SUM(M34:N34,E34,W34:Z34)/B34),"",SUM(M34:N34,E34,W34:Z34)/B34)</f>
        <v>0.13954101820100237</v>
      </c>
      <c r="AH34" s="29">
        <f t="array" ref="AH34">IF(ISERROR(SUM(C34:D34)/B34),"",SUM(C34:D34)/B34)</f>
        <v>0</v>
      </c>
      <c r="AI34" s="29">
        <f t="array" ref="AI34">IF(ISERROR(SUM(F34:I34)/B34),"",SUM(F34:I34)/B34)</f>
        <v>0</v>
      </c>
      <c r="AJ34" s="29">
        <f t="array" ref="AJ34">IF(ISERROR(SUM(J34:L34)/B34),"",SUM(J34:L34)/B34)</f>
        <v>0</v>
      </c>
      <c r="AK34" s="29">
        <f t="array" ref="AK34">IF(ISERROR(SUM(O34:V34)/B34),"",SUM(O34:V34)/B34)</f>
        <v>3.9567396465312581E-3</v>
      </c>
      <c r="AL34" s="29">
        <f t="array" ref="AL34">IF(ISERROR(SUM(AA34)/B34),"",SUM(AA34)/B34)</f>
        <v>0</v>
      </c>
      <c r="AM34" s="29">
        <f t="array" ref="AM34">IF(ISERROR(AB34/B34),"",AB34/B34)</f>
        <v>0</v>
      </c>
      <c r="AN34" s="31"/>
      <c r="AO34" s="31"/>
    </row>
    <row r="35" spans="1:41" s="3" customFormat="1" ht="19.5" hidden="1" customHeight="1">
      <c r="A35" s="36">
        <v>2501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28">
        <f t="shared" si="1"/>
        <v>0</v>
      </c>
      <c r="AD35" s="36">
        <f t="shared" ref="AD35:AD61" si="3">B35+N35+M35-AC35</f>
        <v>0</v>
      </c>
      <c r="AE35" s="29" t="str">
        <f t="array" ref="AE35">IF(ISERROR(SUM(C35:D35)/B35),"",SUM(C35:D35)/B35)</f>
        <v/>
      </c>
      <c r="AF35" s="29" t="str">
        <f t="array" ref="AF35">IF(ISERROR(AD35/B35),"",AD35/B35)</f>
        <v/>
      </c>
      <c r="AG35" s="29" t="str">
        <f t="array" ref="AG35">IF(ISERROR(SUM(M35:N35,E35,W35:Z35)/B35),"",SUM(M35:N35,E35,W35:Z35)/B35)</f>
        <v/>
      </c>
      <c r="AH35" s="29" t="str">
        <f t="array" ref="AH35">IF(ISERROR(SUM(C35:D35)/B35),"",SUM(C35:D35)/B35)</f>
        <v/>
      </c>
      <c r="AI35" s="29" t="str">
        <f t="array" ref="AI35">IF(ISERROR(SUM(F35:I35)/B35),"",SUM(F35:I35)/B35)</f>
        <v/>
      </c>
      <c r="AJ35" s="29" t="str">
        <f t="array" ref="AJ35">IF(ISERROR(SUM(J35:L35)/B35),"",SUM(J35:L35)/B35)</f>
        <v/>
      </c>
      <c r="AK35" s="29" t="str">
        <f t="array" ref="AK35">IF(ISERROR(SUM(O35:V35)/B35),"",SUM(O35:V35)/B35)</f>
        <v/>
      </c>
      <c r="AL35" s="29" t="str">
        <f t="array" ref="AL35">IF(ISERROR(SUM(AA35)/B35),"",SUM(AA35)/B35)</f>
        <v/>
      </c>
      <c r="AM35" s="29" t="str">
        <f t="array" ref="AM35">IF(ISERROR(AB35/B35),"",AB35/B35)</f>
        <v/>
      </c>
      <c r="AN35" s="30"/>
      <c r="AO35" s="30"/>
    </row>
    <row r="36" spans="1:41" s="3" customFormat="1" ht="19.5" hidden="1" customHeight="1">
      <c r="A36" s="36">
        <v>2502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28">
        <f t="shared" si="1"/>
        <v>0</v>
      </c>
      <c r="AD36" s="36">
        <f t="shared" si="3"/>
        <v>0</v>
      </c>
      <c r="AE36" s="29" t="str">
        <f t="array" ref="AE36">IF(ISERROR(SUM(C36:D36)/B36),"",SUM(C36:D36)/B36)</f>
        <v/>
      </c>
      <c r="AF36" s="29" t="str">
        <f t="array" ref="AF36">IF(ISERROR(AD36/B36),"",AD36/B36)</f>
        <v/>
      </c>
      <c r="AG36" s="29" t="str">
        <f t="array" ref="AG36">IF(ISERROR(SUM(M36:N36,E36,W36:Z36)/B36),"",SUM(M36:N36,E36,W36:Z36)/B36)</f>
        <v/>
      </c>
      <c r="AH36" s="29" t="str">
        <f t="array" ref="AH36">IF(ISERROR(SUM(C36:D36)/B36),"",SUM(C36:D36)/B36)</f>
        <v/>
      </c>
      <c r="AI36" s="29" t="str">
        <f t="array" ref="AI36">IF(ISERROR(SUM(F36:I36)/B36),"",SUM(F36:I36)/B36)</f>
        <v/>
      </c>
      <c r="AJ36" s="29" t="str">
        <f t="array" ref="AJ36">IF(ISERROR(SUM(J36:L36)/B36),"",SUM(J36:L36)/B36)</f>
        <v/>
      </c>
      <c r="AK36" s="29" t="str">
        <f t="array" ref="AK36">IF(ISERROR(SUM(O36:V36)/B36),"",SUM(O36:V36)/B36)</f>
        <v/>
      </c>
      <c r="AL36" s="29" t="str">
        <f t="array" ref="AL36">IF(ISERROR(SUM(AA36)/B36),"",SUM(AA36)/B36)</f>
        <v/>
      </c>
      <c r="AM36" s="29" t="str">
        <f t="array" ref="AM36">IF(ISERROR(AB36/B36),"",AB36/B36)</f>
        <v/>
      </c>
      <c r="AN36" s="30"/>
      <c r="AO36" s="30"/>
    </row>
    <row r="37" spans="1:41" s="3" customFormat="1" ht="19.5" hidden="1" customHeight="1">
      <c r="A37" s="36">
        <v>2503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28">
        <f t="shared" si="1"/>
        <v>0</v>
      </c>
      <c r="AD37" s="36">
        <f t="shared" si="3"/>
        <v>0</v>
      </c>
      <c r="AE37" s="29" t="str">
        <f t="array" ref="AE37">IF(ISERROR(SUM(C37:D37)/B37),"",SUM(C37:D37)/B37)</f>
        <v/>
      </c>
      <c r="AF37" s="29" t="str">
        <f t="array" ref="AF37">IF(ISERROR(AD37/B37),"",AD37/B37)</f>
        <v/>
      </c>
      <c r="AG37" s="29" t="str">
        <f t="array" ref="AG37">IF(ISERROR(SUM(M37:N37,E37,W37:Z37)/B37),"",SUM(M37:N37,E37,W37:Z37)/B37)</f>
        <v/>
      </c>
      <c r="AH37" s="29" t="str">
        <f t="array" ref="AH37">IF(ISERROR(SUM(C37:D37)/B37),"",SUM(C37:D37)/B37)</f>
        <v/>
      </c>
      <c r="AI37" s="29" t="str">
        <f t="array" ref="AI37">IF(ISERROR(SUM(F37:I37)/B37),"",SUM(F37:I37)/B37)</f>
        <v/>
      </c>
      <c r="AJ37" s="29" t="str">
        <f t="array" ref="AJ37">IF(ISERROR(SUM(J37:L37)/B37),"",SUM(J37:L37)/B37)</f>
        <v/>
      </c>
      <c r="AK37" s="29" t="str">
        <f t="array" ref="AK37">IF(ISERROR(SUM(O37:V37)/B37),"",SUM(O37:V37)/B37)</f>
        <v/>
      </c>
      <c r="AL37" s="29" t="str">
        <f t="array" ref="AL37">IF(ISERROR(SUM(AA37)/B37),"",SUM(AA37)/B37)</f>
        <v/>
      </c>
      <c r="AM37" s="29" t="str">
        <f t="array" ref="AM37">IF(ISERROR(AB37/B37),"",AB37/B37)</f>
        <v/>
      </c>
      <c r="AN37" s="30"/>
      <c r="AO37" s="30"/>
    </row>
    <row r="38" spans="1:41" s="3" customFormat="1" ht="19.5" hidden="1" customHeight="1">
      <c r="A38" s="36">
        <v>2504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28">
        <f t="shared" si="1"/>
        <v>0</v>
      </c>
      <c r="AD38" s="36">
        <f t="shared" si="3"/>
        <v>0</v>
      </c>
      <c r="AE38" s="29" t="str">
        <f t="array" ref="AE38">IF(ISERROR(SUM(C38:D38)/B38),"",SUM(C38:D38)/B38)</f>
        <v/>
      </c>
      <c r="AF38" s="29" t="str">
        <f t="array" ref="AF38">IF(ISERROR(AD38/B38),"",AD38/B38)</f>
        <v/>
      </c>
      <c r="AG38" s="29" t="str">
        <f t="array" ref="AG38">IF(ISERROR(SUM(M38:N38,E38,W38:Z38)/B38),"",SUM(M38:N38,E38,W38:Z38)/B38)</f>
        <v/>
      </c>
      <c r="AH38" s="29" t="str">
        <f t="array" ref="AH38">IF(ISERROR(SUM(C38:D38)/B38),"",SUM(C38:D38)/B38)</f>
        <v/>
      </c>
      <c r="AI38" s="29" t="str">
        <f t="array" ref="AI38">IF(ISERROR(SUM(F38:I38)/B38),"",SUM(F38:I38)/B38)</f>
        <v/>
      </c>
      <c r="AJ38" s="29" t="str">
        <f t="array" ref="AJ38">IF(ISERROR(SUM(J38:L38)/B38),"",SUM(J38:L38)/B38)</f>
        <v/>
      </c>
      <c r="AK38" s="29" t="str">
        <f t="array" ref="AK38">IF(ISERROR(SUM(O38:V38)/B38),"",SUM(O38:V38)/B38)</f>
        <v/>
      </c>
      <c r="AL38" s="29" t="str">
        <f t="array" ref="AL38">IF(ISERROR(SUM(AA38)/B38),"",SUM(AA38)/B38)</f>
        <v/>
      </c>
      <c r="AM38" s="29" t="str">
        <f t="array" ref="AM38">IF(ISERROR(AB38/B38),"",AB38/B38)</f>
        <v/>
      </c>
      <c r="AN38" s="30"/>
      <c r="AO38" s="30"/>
    </row>
    <row r="39" spans="1:41" s="3" customFormat="1" ht="19.5" hidden="1" customHeight="1">
      <c r="A39" s="36">
        <v>2505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28">
        <f t="shared" si="1"/>
        <v>0</v>
      </c>
      <c r="AD39" s="36">
        <f t="shared" si="3"/>
        <v>0</v>
      </c>
      <c r="AE39" s="29" t="str">
        <f t="array" ref="AE39">IF(ISERROR(SUM(C39:D39)/B39),"",SUM(C39:D39)/B39)</f>
        <v/>
      </c>
      <c r="AF39" s="29" t="str">
        <f t="array" ref="AF39">IF(ISERROR(AD39/B39),"",AD39/B39)</f>
        <v/>
      </c>
      <c r="AG39" s="29" t="str">
        <f t="array" ref="AG39">IF(ISERROR(SUM(M39:N39,E39,W39:Z39)/B39),"",SUM(M39:N39,E39,W39:Z39)/B39)</f>
        <v/>
      </c>
      <c r="AH39" s="29" t="str">
        <f t="array" ref="AH39">IF(ISERROR(SUM(C39:D39)/B39),"",SUM(C39:D39)/B39)</f>
        <v/>
      </c>
      <c r="AI39" s="29" t="str">
        <f t="array" ref="AI39">IF(ISERROR(SUM(F39:I39)/B39),"",SUM(F39:I39)/B39)</f>
        <v/>
      </c>
      <c r="AJ39" s="29" t="str">
        <f t="array" ref="AJ39">IF(ISERROR(SUM(J39:L39)/B39),"",SUM(J39:L39)/B39)</f>
        <v/>
      </c>
      <c r="AK39" s="29" t="str">
        <f t="array" ref="AK39">IF(ISERROR(SUM(O39:V39)/B39),"",SUM(O39:V39)/B39)</f>
        <v/>
      </c>
      <c r="AL39" s="29" t="str">
        <f t="array" ref="AL39">IF(ISERROR(SUM(AA39)/B39),"",SUM(AA39)/B39)</f>
        <v/>
      </c>
      <c r="AM39" s="29" t="str">
        <f t="array" ref="AM39">IF(ISERROR(AB39/B39),"",AB39/B39)</f>
        <v/>
      </c>
      <c r="AN39" s="30"/>
      <c r="AO39" s="30"/>
    </row>
    <row r="40" spans="1:41" s="3" customFormat="1" ht="19.5" hidden="1" customHeight="1">
      <c r="A40" s="36">
        <v>2506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28">
        <f t="shared" si="1"/>
        <v>0</v>
      </c>
      <c r="AD40" s="36">
        <f t="shared" si="3"/>
        <v>0</v>
      </c>
      <c r="AE40" s="29" t="str">
        <f t="array" ref="AE40">IF(ISERROR(SUM(C40:D40)/B40),"",SUM(C40:D40)/B40)</f>
        <v/>
      </c>
      <c r="AF40" s="29" t="str">
        <f t="array" ref="AF40">IF(ISERROR(AD40/B40),"",AD40/B40)</f>
        <v/>
      </c>
      <c r="AG40" s="29" t="str">
        <f t="array" ref="AG40">IF(ISERROR(SUM(M40:N40,E40,W40:Z40)/B40),"",SUM(M40:N40,E40,W40:Z40)/B40)</f>
        <v/>
      </c>
      <c r="AH40" s="29" t="str">
        <f t="array" ref="AH40">IF(ISERROR(SUM(C40:D40)/B40),"",SUM(C40:D40)/B40)</f>
        <v/>
      </c>
      <c r="AI40" s="29" t="str">
        <f t="array" ref="AI40">IF(ISERROR(SUM(F40:I40)/B40),"",SUM(F40:I40)/B40)</f>
        <v/>
      </c>
      <c r="AJ40" s="29" t="str">
        <f t="array" ref="AJ40">IF(ISERROR(SUM(J40:L40)/B40),"",SUM(J40:L40)/B40)</f>
        <v/>
      </c>
      <c r="AK40" s="29" t="str">
        <f t="array" ref="AK40">IF(ISERROR(SUM(O40:V40)/B40),"",SUM(O40:V40)/B40)</f>
        <v/>
      </c>
      <c r="AL40" s="29" t="str">
        <f t="array" ref="AL40">IF(ISERROR(SUM(AA40)/B40),"",SUM(AA40)/B40)</f>
        <v/>
      </c>
      <c r="AM40" s="29" t="str">
        <f t="array" ref="AM40">IF(ISERROR(AB40/B40),"",AB40/B40)</f>
        <v/>
      </c>
      <c r="AN40" s="30"/>
      <c r="AO40" s="30"/>
    </row>
    <row r="41" spans="1:41" s="3" customFormat="1" ht="19.5" hidden="1" customHeight="1">
      <c r="A41" s="36">
        <v>2507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28">
        <f t="shared" si="1"/>
        <v>0</v>
      </c>
      <c r="AD41" s="36">
        <f t="shared" si="3"/>
        <v>0</v>
      </c>
      <c r="AE41" s="29" t="str">
        <f t="array" ref="AE41">IF(ISERROR(SUM(C41:D41)/B41),"",SUM(C41:D41)/B41)</f>
        <v/>
      </c>
      <c r="AF41" s="29" t="str">
        <f t="array" ref="AF41">IF(ISERROR(AD41/B41),"",AD41/B41)</f>
        <v/>
      </c>
      <c r="AG41" s="29" t="str">
        <f t="array" ref="AG41">IF(ISERROR(SUM(M41:N41,E41,W41:Z41)/B41),"",SUM(M41:N41,E41,W41:Z41)/B41)</f>
        <v/>
      </c>
      <c r="AH41" s="29" t="str">
        <f t="array" ref="AH41">IF(ISERROR(SUM(C41:D41)/B41),"",SUM(C41:D41)/B41)</f>
        <v/>
      </c>
      <c r="AI41" s="29" t="str">
        <f t="array" ref="AI41">IF(ISERROR(SUM(F41:I41)/B41),"",SUM(F41:I41)/B41)</f>
        <v/>
      </c>
      <c r="AJ41" s="29" t="str">
        <f t="array" ref="AJ41">IF(ISERROR(SUM(J41:L41)/B41),"",SUM(J41:L41)/B41)</f>
        <v/>
      </c>
      <c r="AK41" s="29" t="str">
        <f t="array" ref="AK41">IF(ISERROR(SUM(O41:V41)/B41),"",SUM(O41:V41)/B41)</f>
        <v/>
      </c>
      <c r="AL41" s="29" t="str">
        <f t="array" ref="AL41">IF(ISERROR(SUM(AA41)/B41),"",SUM(AA41)/B41)</f>
        <v/>
      </c>
      <c r="AM41" s="29" t="str">
        <f t="array" ref="AM41">IF(ISERROR(AB41/B41),"",AB41/B41)</f>
        <v/>
      </c>
      <c r="AN41" s="30"/>
      <c r="AO41" s="30"/>
    </row>
    <row r="42" spans="1:41" s="3" customFormat="1" ht="19.5" hidden="1" customHeight="1">
      <c r="A42" s="36">
        <v>2508</v>
      </c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28">
        <f t="shared" si="1"/>
        <v>0</v>
      </c>
      <c r="AD42" s="36">
        <f t="shared" si="3"/>
        <v>0</v>
      </c>
      <c r="AE42" s="29" t="str">
        <f t="array" ref="AE42">IF(ISERROR(SUM(C42:D42)/B42),"",SUM(C42:D42)/B42)</f>
        <v/>
      </c>
      <c r="AF42" s="29" t="str">
        <f t="array" ref="AF42">IF(ISERROR(AD42/B42),"",AD42/B42)</f>
        <v/>
      </c>
      <c r="AG42" s="29" t="str">
        <f t="array" ref="AG42">IF(ISERROR(SUM(M42:N42,E42,W42:Z42)/B42),"",SUM(M42:N42,E42,W42:Z42)/B42)</f>
        <v/>
      </c>
      <c r="AH42" s="29" t="str">
        <f t="array" ref="AH42">IF(ISERROR(SUM(C42:D42)/B42),"",SUM(C42:D42)/B42)</f>
        <v/>
      </c>
      <c r="AI42" s="29" t="str">
        <f t="array" ref="AI42">IF(ISERROR(SUM(F42:I42)/B42),"",SUM(F42:I42)/B42)</f>
        <v/>
      </c>
      <c r="AJ42" s="29" t="str">
        <f t="array" ref="AJ42">IF(ISERROR(SUM(J42:L42)/B42),"",SUM(J42:L42)/B42)</f>
        <v/>
      </c>
      <c r="AK42" s="29" t="str">
        <f t="array" ref="AK42">IF(ISERROR(SUM(O42:V42)/B42),"",SUM(O42:V42)/B42)</f>
        <v/>
      </c>
      <c r="AL42" s="29" t="str">
        <f t="array" ref="AL42">IF(ISERROR(SUM(AA42)/B42),"",SUM(AA42)/B42)</f>
        <v/>
      </c>
      <c r="AM42" s="29" t="str">
        <f t="array" ref="AM42">IF(ISERROR(AB42/B42),"",AB42/B42)</f>
        <v/>
      </c>
      <c r="AN42" s="30"/>
      <c r="AO42" s="30"/>
    </row>
    <row r="43" spans="1:41" s="3" customFormat="1" ht="19.5" hidden="1" customHeight="1">
      <c r="A43" s="36">
        <v>2509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28">
        <f t="shared" si="1"/>
        <v>0</v>
      </c>
      <c r="AD43" s="36">
        <f t="shared" si="3"/>
        <v>0</v>
      </c>
      <c r="AE43" s="29" t="str">
        <f t="array" ref="AE43">IF(ISERROR(SUM(C43:D43)/B43),"",SUM(C43:D43)/B43)</f>
        <v/>
      </c>
      <c r="AF43" s="29" t="str">
        <f t="array" ref="AF43">IF(ISERROR(AD43/B43),"",AD43/B43)</f>
        <v/>
      </c>
      <c r="AG43" s="29" t="str">
        <f t="array" ref="AG43">IF(ISERROR(SUM(M43:N43,E43,W43:Z43)/B43),"",SUM(M43:N43,E43,W43:Z43)/B43)</f>
        <v/>
      </c>
      <c r="AH43" s="29" t="str">
        <f t="array" ref="AH43">IF(ISERROR(SUM(C43:D43)/B43),"",SUM(C43:D43)/B43)</f>
        <v/>
      </c>
      <c r="AI43" s="29" t="str">
        <f t="array" ref="AI43">IF(ISERROR(SUM(F43:I43)/B43),"",SUM(F43:I43)/B43)</f>
        <v/>
      </c>
      <c r="AJ43" s="29" t="str">
        <f t="array" ref="AJ43">IF(ISERROR(SUM(J43:L43)/B43),"",SUM(J43:L43)/B43)</f>
        <v/>
      </c>
      <c r="AK43" s="29" t="str">
        <f t="array" ref="AK43">IF(ISERROR(SUM(O43:V43)/B43),"",SUM(O43:V43)/B43)</f>
        <v/>
      </c>
      <c r="AL43" s="29" t="str">
        <f t="array" ref="AL43">IF(ISERROR(SUM(AA43)/B43),"",SUM(AA43)/B43)</f>
        <v/>
      </c>
      <c r="AM43" s="29" t="str">
        <f t="array" ref="AM43">IF(ISERROR(AB43/B43),"",AB43/B43)</f>
        <v/>
      </c>
      <c r="AN43" s="30"/>
      <c r="AO43" s="30"/>
    </row>
    <row r="44" spans="1:41" s="3" customFormat="1" ht="19.5" hidden="1" customHeight="1">
      <c r="A44" s="36">
        <v>2510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28">
        <f t="shared" si="1"/>
        <v>0</v>
      </c>
      <c r="AD44" s="36">
        <f t="shared" si="3"/>
        <v>0</v>
      </c>
      <c r="AE44" s="29" t="str">
        <f t="array" ref="AE44">IF(ISERROR(SUM(C44:D44)/B44),"",SUM(C44:D44)/B44)</f>
        <v/>
      </c>
      <c r="AF44" s="29" t="str">
        <f t="array" ref="AF44">IF(ISERROR(AD44/B44),"",AD44/B44)</f>
        <v/>
      </c>
      <c r="AG44" s="29" t="str">
        <f t="array" ref="AG44">IF(ISERROR(SUM(M44:N44,E44,W44:Z44)/B44),"",SUM(M44:N44,E44,W44:Z44)/B44)</f>
        <v/>
      </c>
      <c r="AH44" s="29" t="str">
        <f t="array" ref="AH44">IF(ISERROR(SUM(C44:D44)/B44),"",SUM(C44:D44)/B44)</f>
        <v/>
      </c>
      <c r="AI44" s="29" t="str">
        <f t="array" ref="AI44">IF(ISERROR(SUM(F44:I44)/B44),"",SUM(F44:I44)/B44)</f>
        <v/>
      </c>
      <c r="AJ44" s="29" t="str">
        <f t="array" ref="AJ44">IF(ISERROR(SUM(J44:L44)/B44),"",SUM(J44:L44)/B44)</f>
        <v/>
      </c>
      <c r="AK44" s="29" t="str">
        <f t="array" ref="AK44">IF(ISERROR(SUM(O44:V44)/B44),"",SUM(O44:V44)/B44)</f>
        <v/>
      </c>
      <c r="AL44" s="29" t="str">
        <f t="array" ref="AL44">IF(ISERROR(SUM(AA44)/B44),"",SUM(AA44)/B44)</f>
        <v/>
      </c>
      <c r="AM44" s="29" t="str">
        <f t="array" ref="AM44">IF(ISERROR(AB44/B44),"",AB44/B44)</f>
        <v/>
      </c>
      <c r="AN44" s="30"/>
      <c r="AO44" s="30"/>
    </row>
    <row r="45" spans="1:41" s="3" customFormat="1" ht="19.5" hidden="1" customHeight="1">
      <c r="A45" s="36">
        <v>3002</v>
      </c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28">
        <f t="shared" si="1"/>
        <v>0</v>
      </c>
      <c r="AD45" s="36">
        <f t="shared" si="3"/>
        <v>0</v>
      </c>
      <c r="AE45" s="29" t="str">
        <f t="array" ref="AE45">IF(ISERROR(SUM(C45:D45)/B45),"",SUM(C45:D45)/B45)</f>
        <v/>
      </c>
      <c r="AF45" s="29" t="str">
        <f t="array" ref="AF45">IF(ISERROR(AD45/B45),"",AD45/B45)</f>
        <v/>
      </c>
      <c r="AG45" s="29" t="str">
        <f t="array" ref="AG45">IF(ISERROR(SUM(M45:N45,E45,W45:Z45)/B45),"",SUM(M45:N45,E45,W45:Z45)/B45)</f>
        <v/>
      </c>
      <c r="AH45" s="29" t="str">
        <f t="array" ref="AH45">IF(ISERROR(SUM(C45:D45)/B45),"",SUM(C45:D45)/B45)</f>
        <v/>
      </c>
      <c r="AI45" s="29" t="str">
        <f t="array" ref="AI45">IF(ISERROR(SUM(F45:I45)/B45),"",SUM(F45:I45)/B45)</f>
        <v/>
      </c>
      <c r="AJ45" s="29" t="str">
        <f t="array" ref="AJ45">IF(ISERROR(SUM(J45:L45)/B45),"",SUM(J45:L45)/B45)</f>
        <v/>
      </c>
      <c r="AK45" s="29" t="str">
        <f t="array" ref="AK45">IF(ISERROR(SUM(O45:V45)/B45),"",SUM(O45:V45)/B45)</f>
        <v/>
      </c>
      <c r="AL45" s="29" t="str">
        <f t="array" ref="AL45">IF(ISERROR(SUM(AA45)/B45),"",SUM(AA45)/B45)</f>
        <v/>
      </c>
      <c r="AM45" s="29" t="str">
        <f t="array" ref="AM45">IF(ISERROR(AB45/B45),"",AB45/B45)</f>
        <v/>
      </c>
      <c r="AN45" s="30"/>
      <c r="AO45" s="30"/>
    </row>
    <row r="46" spans="1:41" s="3" customFormat="1" ht="19.5" hidden="1" customHeight="1">
      <c r="A46" s="36">
        <v>3003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28">
        <f t="shared" si="1"/>
        <v>0</v>
      </c>
      <c r="AD46" s="36">
        <f t="shared" si="3"/>
        <v>0</v>
      </c>
      <c r="AE46" s="29" t="str">
        <f t="array" ref="AE46">IF(ISERROR(SUM(C46:D46)/B46),"",SUM(C46:D46)/B46)</f>
        <v/>
      </c>
      <c r="AF46" s="29" t="str">
        <f t="array" ref="AF46">IF(ISERROR(AD46/B46),"",AD46/B46)</f>
        <v/>
      </c>
      <c r="AG46" s="29" t="str">
        <f t="array" ref="AG46">IF(ISERROR(SUM(M46:N46,E46,W46:Z46)/B46),"",SUM(M46:N46,E46,W46:Z46)/B46)</f>
        <v/>
      </c>
      <c r="AH46" s="29" t="str">
        <f t="array" ref="AH46">IF(ISERROR(SUM(C46:D46)/B46),"",SUM(C46:D46)/B46)</f>
        <v/>
      </c>
      <c r="AI46" s="29" t="str">
        <f t="array" ref="AI46">IF(ISERROR(SUM(F46:I46)/B46),"",SUM(F46:I46)/B46)</f>
        <v/>
      </c>
      <c r="AJ46" s="29" t="str">
        <f t="array" ref="AJ46">IF(ISERROR(SUM(J46:L46)/B46),"",SUM(J46:L46)/B46)</f>
        <v/>
      </c>
      <c r="AK46" s="29" t="str">
        <f t="array" ref="AK46">IF(ISERROR(SUM(O46:V46)/B46),"",SUM(O46:V46)/B46)</f>
        <v/>
      </c>
      <c r="AL46" s="29" t="str">
        <f t="array" ref="AL46">IF(ISERROR(SUM(AA46)/B46),"",SUM(AA46)/B46)</f>
        <v/>
      </c>
      <c r="AM46" s="29" t="str">
        <f t="array" ref="AM46">IF(ISERROR(AB46/B46),"",AB46/B46)</f>
        <v/>
      </c>
      <c r="AN46" s="30"/>
      <c r="AO46" s="30"/>
    </row>
    <row r="47" spans="1:41" s="3" customFormat="1" ht="19.5" customHeight="1">
      <c r="A47" s="36">
        <v>3004</v>
      </c>
      <c r="B47" s="36">
        <f>720-SUM(M47:N47,W47:Z47,E47)</f>
        <v>665</v>
      </c>
      <c r="C47" s="36">
        <v>0</v>
      </c>
      <c r="D47" s="36">
        <v>0</v>
      </c>
      <c r="E47" s="36">
        <v>0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36">
        <v>0</v>
      </c>
      <c r="L47" s="36">
        <v>0</v>
      </c>
      <c r="M47" s="36">
        <v>30</v>
      </c>
      <c r="N47" s="36">
        <v>0</v>
      </c>
      <c r="O47" s="36">
        <v>20</v>
      </c>
      <c r="P47" s="36">
        <v>0</v>
      </c>
      <c r="Q47" s="36">
        <v>0</v>
      </c>
      <c r="R47" s="36">
        <v>0</v>
      </c>
      <c r="S47" s="36">
        <v>0</v>
      </c>
      <c r="T47" s="36">
        <v>0</v>
      </c>
      <c r="U47" s="36">
        <v>15</v>
      </c>
      <c r="V47" s="36">
        <v>0</v>
      </c>
      <c r="W47" s="36">
        <v>0</v>
      </c>
      <c r="X47" s="36">
        <v>25</v>
      </c>
      <c r="Y47" s="36">
        <v>0</v>
      </c>
      <c r="Z47" s="36">
        <v>0</v>
      </c>
      <c r="AA47" s="36">
        <v>0</v>
      </c>
      <c r="AB47" s="36">
        <v>0</v>
      </c>
      <c r="AC47" s="28">
        <f t="shared" si="1"/>
        <v>35</v>
      </c>
      <c r="AD47" s="36">
        <f t="shared" si="3"/>
        <v>660</v>
      </c>
      <c r="AE47" s="29">
        <f t="array" ref="AE47">IF(ISERROR(SUM(C47:D47)/B47),"",SUM(C47:D47)/B47)</f>
        <v>0</v>
      </c>
      <c r="AF47" s="29">
        <f t="array" ref="AF47">IF(ISERROR(AD47/B47),"",AD47/B47)</f>
        <v>0.99248120300751874</v>
      </c>
      <c r="AG47" s="29">
        <f t="array" ref="AG47">IF(ISERROR(SUM(M47:N47,E47,W47:Z47)/B47),"",SUM(M47:N47,E47,W47:Z47)/B47)</f>
        <v>8.2706766917293228E-2</v>
      </c>
      <c r="AH47" s="29">
        <f t="array" ref="AH47">IF(ISERROR(SUM(C47:D47)/B47),"",SUM(C47:D47)/B47)</f>
        <v>0</v>
      </c>
      <c r="AI47" s="29">
        <f t="array" ref="AI47">IF(ISERROR(SUM(F47:I47)/B47),"",SUM(F47:I47)/B47)</f>
        <v>0</v>
      </c>
      <c r="AJ47" s="29">
        <f t="array" ref="AJ47">IF(ISERROR(SUM(J47:L47)/B47),"",SUM(J47:L47)/B47)</f>
        <v>0</v>
      </c>
      <c r="AK47" s="29">
        <f t="array" ref="AK47">IF(ISERROR(SUM(O47:V47)/B47),"",SUM(O47:V47)/B47)</f>
        <v>5.2631578947368418E-2</v>
      </c>
      <c r="AL47" s="29">
        <f t="array" ref="AL47">IF(ISERROR(SUM(AA47)/B47),"",SUM(AA47)/B47)</f>
        <v>0</v>
      </c>
      <c r="AM47" s="29">
        <f t="array" ref="AM47">IF(ISERROR(AB47/B47),"",AB47/B47)</f>
        <v>0</v>
      </c>
      <c r="AN47" s="30"/>
      <c r="AO47" s="30"/>
    </row>
    <row r="48" spans="1:41" s="3" customFormat="1" ht="19.5" hidden="1" customHeight="1">
      <c r="A48" s="36">
        <v>3602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28">
        <f t="shared" si="1"/>
        <v>0</v>
      </c>
      <c r="AD48" s="36">
        <f t="shared" si="3"/>
        <v>0</v>
      </c>
      <c r="AE48" s="29" t="str">
        <f t="array" ref="AE48">IF(ISERROR(SUM(C48:D48)/B48),"",SUM(C48:D48)/B48)</f>
        <v/>
      </c>
      <c r="AF48" s="29" t="str">
        <f t="array" ref="AF48">IF(ISERROR(AD48/B48),"",AD48/B48)</f>
        <v/>
      </c>
      <c r="AG48" s="29" t="str">
        <f t="array" ref="AG48">IF(ISERROR(SUM(M48:N48,E48,W48:Z48)/B48),"",SUM(M48:N48,E48,W48:Z48)/B48)</f>
        <v/>
      </c>
      <c r="AH48" s="29" t="str">
        <f t="array" ref="AH48">IF(ISERROR(SUM(C48:D48)/B48),"",SUM(C48:D48)/B48)</f>
        <v/>
      </c>
      <c r="AI48" s="29" t="str">
        <f t="array" ref="AI48">IF(ISERROR(SUM(F48:I48)/B48),"",SUM(F48:I48)/B48)</f>
        <v/>
      </c>
      <c r="AJ48" s="29" t="str">
        <f t="array" ref="AJ48">IF(ISERROR(SUM(J48:L48)/B48),"",SUM(J48:L48)/B48)</f>
        <v/>
      </c>
      <c r="AK48" s="29" t="str">
        <f t="array" ref="AK48">IF(ISERROR(SUM(O48:V48)/B48),"",SUM(O48:V48)/B48)</f>
        <v/>
      </c>
      <c r="AL48" s="29" t="str">
        <f t="array" ref="AL48">IF(ISERROR(SUM(AA48)/B48),"",SUM(AA48)/B48)</f>
        <v/>
      </c>
      <c r="AM48" s="29" t="str">
        <f t="array" ref="AM48">IF(ISERROR(AB48/B48),"",AB48/B48)</f>
        <v/>
      </c>
      <c r="AN48" s="30"/>
      <c r="AO48" s="30"/>
    </row>
    <row r="49" spans="1:41" s="3" customFormat="1" ht="19.5" hidden="1" customHeight="1">
      <c r="A49" s="36">
        <v>4501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28">
        <f t="shared" si="1"/>
        <v>0</v>
      </c>
      <c r="AD49" s="36">
        <f t="shared" si="3"/>
        <v>0</v>
      </c>
      <c r="AE49" s="29" t="str">
        <f t="array" ref="AE49">IF(ISERROR(SUM(C49:D49)/B49),"",SUM(C49:D49)/B49)</f>
        <v/>
      </c>
      <c r="AF49" s="29" t="str">
        <f t="array" ref="AF49">IF(ISERROR(AD49/B49),"",AD49/B49)</f>
        <v/>
      </c>
      <c r="AG49" s="29" t="str">
        <f t="array" ref="AG49">IF(ISERROR(SUM(M49:N49,E49,W49:Z49)/B49),"",SUM(M49:N49,E49,W49:Z49)/B49)</f>
        <v/>
      </c>
      <c r="AH49" s="29" t="str">
        <f t="array" ref="AH49">IF(ISERROR(SUM(C49:D49)/B49),"",SUM(C49:D49)/B49)</f>
        <v/>
      </c>
      <c r="AI49" s="29" t="str">
        <f t="array" ref="AI49">IF(ISERROR(SUM(F49:I49)/B49),"",SUM(F49:I49)/B49)</f>
        <v/>
      </c>
      <c r="AJ49" s="29" t="str">
        <f t="array" ref="AJ49">IF(ISERROR(SUM(J49:L49)/B49),"",SUM(J49:L49)/B49)</f>
        <v/>
      </c>
      <c r="AK49" s="29" t="str">
        <f t="array" ref="AK49">IF(ISERROR(SUM(O49:V49)/B49),"",SUM(O49:V49)/B49)</f>
        <v/>
      </c>
      <c r="AL49" s="29" t="str">
        <f t="array" ref="AL49">IF(ISERROR(SUM(AA49)/B49),"",SUM(AA49)/B49)</f>
        <v/>
      </c>
      <c r="AM49" s="29" t="str">
        <f t="array" ref="AM49">IF(ISERROR(AB49/B49),"",AB49/B49)</f>
        <v/>
      </c>
      <c r="AN49" s="30"/>
      <c r="AO49" s="30"/>
    </row>
    <row r="50" spans="1:41" s="3" customFormat="1" ht="19.5" hidden="1" customHeight="1">
      <c r="A50" s="36">
        <v>4502</v>
      </c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28">
        <f t="shared" si="1"/>
        <v>0</v>
      </c>
      <c r="AD50" s="36">
        <f t="shared" si="3"/>
        <v>0</v>
      </c>
      <c r="AE50" s="29" t="str">
        <f t="array" ref="AE50">IF(ISERROR(SUM(C50:D50)/B50),"",SUM(C50:D50)/B50)</f>
        <v/>
      </c>
      <c r="AF50" s="29" t="str">
        <f t="array" ref="AF50">IF(ISERROR(AD50/B50),"",AD50/B50)</f>
        <v/>
      </c>
      <c r="AG50" s="29" t="str">
        <f t="array" ref="AG50">IF(ISERROR(SUM(M50:N50,E50,W50:Z50)/B50),"",SUM(M50:N50,E50,W50:Z50)/B50)</f>
        <v/>
      </c>
      <c r="AH50" s="29" t="str">
        <f t="array" ref="AH50">IF(ISERROR(SUM(C50:D50)/B50),"",SUM(C50:D50)/B50)</f>
        <v/>
      </c>
      <c r="AI50" s="29" t="str">
        <f t="array" ref="AI50">IF(ISERROR(SUM(F50:I50)/B50),"",SUM(F50:I50)/B50)</f>
        <v/>
      </c>
      <c r="AJ50" s="29" t="str">
        <f t="array" ref="AJ50">IF(ISERROR(SUM(J50:L50)/B50),"",SUM(J50:L50)/B50)</f>
        <v/>
      </c>
      <c r="AK50" s="29" t="str">
        <f t="array" ref="AK50">IF(ISERROR(SUM(O50:V50)/B50),"",SUM(O50:V50)/B50)</f>
        <v/>
      </c>
      <c r="AL50" s="29" t="str">
        <f t="array" ref="AL50">IF(ISERROR(SUM(AA50)/B50),"",SUM(AA50)/B50)</f>
        <v/>
      </c>
      <c r="AM50" s="29" t="str">
        <f t="array" ref="AM50">IF(ISERROR(AB50/B50),"",AB50/B50)</f>
        <v/>
      </c>
      <c r="AN50" s="30"/>
      <c r="AO50" s="30"/>
    </row>
    <row r="51" spans="1:41" s="3" customFormat="1" ht="19.5" customHeight="1">
      <c r="A51" s="36">
        <v>4503</v>
      </c>
      <c r="B51" s="36">
        <f>720-SUM(M51:N51,W51:Z51,E51)</f>
        <v>690</v>
      </c>
      <c r="C51" s="36">
        <v>0</v>
      </c>
      <c r="D51" s="36">
        <v>0</v>
      </c>
      <c r="E51" s="36">
        <v>0</v>
      </c>
      <c r="F51" s="36">
        <v>0</v>
      </c>
      <c r="G51" s="36">
        <v>0</v>
      </c>
      <c r="H51" s="36">
        <v>0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  <c r="O51" s="36">
        <v>0</v>
      </c>
      <c r="P51" s="36">
        <v>0</v>
      </c>
      <c r="Q51" s="36">
        <v>0</v>
      </c>
      <c r="R51" s="36">
        <v>0</v>
      </c>
      <c r="S51" s="36">
        <v>0</v>
      </c>
      <c r="T51" s="36">
        <v>0</v>
      </c>
      <c r="U51" s="36">
        <v>0</v>
      </c>
      <c r="V51" s="36">
        <v>0</v>
      </c>
      <c r="W51" s="36">
        <v>0</v>
      </c>
      <c r="X51" s="36">
        <v>30</v>
      </c>
      <c r="Y51" s="36">
        <v>0</v>
      </c>
      <c r="Z51" s="36">
        <v>0</v>
      </c>
      <c r="AA51" s="36">
        <v>0</v>
      </c>
      <c r="AB51" s="36">
        <v>0</v>
      </c>
      <c r="AC51" s="28">
        <f t="shared" si="1"/>
        <v>0</v>
      </c>
      <c r="AD51" s="36">
        <f t="shared" si="3"/>
        <v>690</v>
      </c>
      <c r="AE51" s="29">
        <f t="array" ref="AE51">IF(ISERROR(SUM(C51:D51)/B51),"",SUM(C51:D51)/B51)</f>
        <v>0</v>
      </c>
      <c r="AF51" s="29">
        <f t="array" ref="AF51">IF(ISERROR(AD51/B51),"",AD51/B51)</f>
        <v>1</v>
      </c>
      <c r="AG51" s="29">
        <f t="array" ref="AG51">IF(ISERROR(SUM(M51:N51,E51,W51:Z51)/B51),"",SUM(M51:N51,E51,W51:Z51)/B51)</f>
        <v>4.3478260869565216E-2</v>
      </c>
      <c r="AH51" s="29">
        <f t="array" ref="AH51">IF(ISERROR(SUM(C51:D51)/B51),"",SUM(C51:D51)/B51)</f>
        <v>0</v>
      </c>
      <c r="AI51" s="29">
        <f t="array" ref="AI51">IF(ISERROR(SUM(F51:I51)/B51),"",SUM(F51:I51)/B51)</f>
        <v>0</v>
      </c>
      <c r="AJ51" s="29">
        <f t="array" ref="AJ51">IF(ISERROR(SUM(J51:L51)/B51),"",SUM(J51:L51)/B51)</f>
        <v>0</v>
      </c>
      <c r="AK51" s="29">
        <f t="array" ref="AK51">IF(ISERROR(SUM(O51:V51)/B51),"",SUM(O51:V51)/B51)</f>
        <v>0</v>
      </c>
      <c r="AL51" s="29">
        <f t="array" ref="AL51">IF(ISERROR(SUM(AA51)/B51),"",SUM(AA51)/B51)</f>
        <v>0</v>
      </c>
      <c r="AM51" s="29">
        <f t="array" ref="AM51">IF(ISERROR(AB51/B51),"",AB51/B51)</f>
        <v>0</v>
      </c>
      <c r="AN51" s="30"/>
      <c r="AO51" s="30"/>
    </row>
    <row r="52" spans="1:41" s="3" customFormat="1" ht="19.5" customHeight="1">
      <c r="A52" s="36">
        <v>5001</v>
      </c>
      <c r="B52" s="36">
        <f>720-SUM(M52:N52,W52:Z52,E52)</f>
        <v>695</v>
      </c>
      <c r="C52" s="36">
        <v>0</v>
      </c>
      <c r="D52" s="36">
        <v>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>
        <v>0</v>
      </c>
      <c r="T52" s="36">
        <v>0</v>
      </c>
      <c r="U52" s="36">
        <v>0</v>
      </c>
      <c r="V52" s="36">
        <v>0</v>
      </c>
      <c r="W52" s="36">
        <v>0</v>
      </c>
      <c r="X52" s="36">
        <v>25</v>
      </c>
      <c r="Y52" s="36">
        <v>0</v>
      </c>
      <c r="Z52" s="36">
        <v>0</v>
      </c>
      <c r="AA52" s="36">
        <v>0</v>
      </c>
      <c r="AB52" s="36">
        <v>0</v>
      </c>
      <c r="AC52" s="28">
        <f t="shared" si="1"/>
        <v>0</v>
      </c>
      <c r="AD52" s="36">
        <f t="shared" si="3"/>
        <v>695</v>
      </c>
      <c r="AE52" s="29">
        <f t="array" ref="AE52">IF(ISERROR(SUM(C52:D52)/B52),"",SUM(C52:D52)/B52)</f>
        <v>0</v>
      </c>
      <c r="AF52" s="29">
        <f t="array" ref="AF52">IF(ISERROR(AD52/B52),"",AD52/B52)</f>
        <v>1</v>
      </c>
      <c r="AG52" s="29">
        <f t="array" ref="AG52">IF(ISERROR(SUM(M52:N52,E52,W52:Z52)/B52),"",SUM(M52:N52,E52,W52:Z52)/B52)</f>
        <v>3.5971223021582732E-2</v>
      </c>
      <c r="AH52" s="29">
        <f t="array" ref="AH52">IF(ISERROR(SUM(C52:D52)/B52),"",SUM(C52:D52)/B52)</f>
        <v>0</v>
      </c>
      <c r="AI52" s="29">
        <f t="array" ref="AI52">IF(ISERROR(SUM(F52:I52)/B52),"",SUM(F52:I52)/B52)</f>
        <v>0</v>
      </c>
      <c r="AJ52" s="29">
        <f t="array" ref="AJ52">IF(ISERROR(SUM(J52:L52)/B52),"",SUM(J52:L52)/B52)</f>
        <v>0</v>
      </c>
      <c r="AK52" s="29">
        <f t="array" ref="AK52">IF(ISERROR(SUM(O52:V52)/B52),"",SUM(O52:V52)/B52)</f>
        <v>0</v>
      </c>
      <c r="AL52" s="29">
        <f t="array" ref="AL52">IF(ISERROR(SUM(AA52)/B52),"",SUM(AA52)/B52)</f>
        <v>0</v>
      </c>
      <c r="AM52" s="29">
        <f t="array" ref="AM52">IF(ISERROR(AB52/B52),"",AB52/B52)</f>
        <v>0</v>
      </c>
      <c r="AN52" s="30"/>
      <c r="AO52" s="30"/>
    </row>
    <row r="53" spans="1:41" s="3" customFormat="1" ht="19.5" hidden="1" customHeight="1">
      <c r="A53" s="36">
        <v>5002</v>
      </c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28">
        <f t="shared" si="1"/>
        <v>0</v>
      </c>
      <c r="AD53" s="36">
        <f t="shared" si="3"/>
        <v>0</v>
      </c>
      <c r="AE53" s="29" t="str">
        <f t="array" ref="AE53">IF(ISERROR(SUM(C53:D53)/B53),"",SUM(C53:D53)/B53)</f>
        <v/>
      </c>
      <c r="AF53" s="29" t="str">
        <f t="array" ref="AF53">IF(ISERROR(AD53/B53),"",AD53/B53)</f>
        <v/>
      </c>
      <c r="AG53" s="29" t="str">
        <f t="array" ref="AG53">IF(ISERROR(SUM(M53:N53,E53,W53:Z53)/B53),"",SUM(M53:N53,E53,W53:Z53)/B53)</f>
        <v/>
      </c>
      <c r="AH53" s="29" t="str">
        <f t="array" ref="AH53">IF(ISERROR(SUM(C53:D53)/B53),"",SUM(C53:D53)/B53)</f>
        <v/>
      </c>
      <c r="AI53" s="29" t="str">
        <f t="array" ref="AI53">IF(ISERROR(SUM(F53:I53)/B53),"",SUM(F53:I53)/B53)</f>
        <v/>
      </c>
      <c r="AJ53" s="29" t="str">
        <f t="array" ref="AJ53">IF(ISERROR(SUM(J53:L53)/B53),"",SUM(J53:L53)/B53)</f>
        <v/>
      </c>
      <c r="AK53" s="29" t="str">
        <f t="array" ref="AK53">IF(ISERROR(SUM(O53:V53)/B53),"",SUM(O53:V53)/B53)</f>
        <v/>
      </c>
      <c r="AL53" s="29" t="str">
        <f t="array" ref="AL53">IF(ISERROR(SUM(AA53)/B53),"",SUM(AA53)/B53)</f>
        <v/>
      </c>
      <c r="AM53" s="29" t="str">
        <f t="array" ref="AM53">IF(ISERROR(AB53/B53),"",AB53/B53)</f>
        <v/>
      </c>
      <c r="AN53" s="30"/>
      <c r="AO53" s="30"/>
    </row>
    <row r="54" spans="1:41" s="3" customFormat="1" ht="19.5" hidden="1" customHeight="1">
      <c r="A54" s="36">
        <v>5003</v>
      </c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28">
        <f t="shared" si="1"/>
        <v>0</v>
      </c>
      <c r="AD54" s="36">
        <f t="shared" si="3"/>
        <v>0</v>
      </c>
      <c r="AE54" s="29" t="str">
        <f t="array" ref="AE54">IF(ISERROR(SUM(C54:D54)/B54),"",SUM(C54:D54)/B54)</f>
        <v/>
      </c>
      <c r="AF54" s="29" t="str">
        <f t="array" ref="AF54">IF(ISERROR(AD54/B54),"",AD54/B54)</f>
        <v/>
      </c>
      <c r="AG54" s="29" t="str">
        <f t="array" ref="AG54">IF(ISERROR(SUM(M54:N54,E54,W54:Z54)/B54),"",SUM(M54:N54,E54,W54:Z54)/B54)</f>
        <v/>
      </c>
      <c r="AH54" s="29" t="str">
        <f t="array" ref="AH54">IF(ISERROR(SUM(C54:D54)/B54),"",SUM(C54:D54)/B54)</f>
        <v/>
      </c>
      <c r="AI54" s="29" t="str">
        <f t="array" ref="AI54">IF(ISERROR(SUM(F54:I54)/B54),"",SUM(F54:I54)/B54)</f>
        <v/>
      </c>
      <c r="AJ54" s="29" t="str">
        <f t="array" ref="AJ54">IF(ISERROR(SUM(J54:L54)/B54),"",SUM(J54:L54)/B54)</f>
        <v/>
      </c>
      <c r="AK54" s="29" t="str">
        <f t="array" ref="AK54">IF(ISERROR(SUM(O54:V54)/B54),"",SUM(O54:V54)/B54)</f>
        <v/>
      </c>
      <c r="AL54" s="29" t="str">
        <f t="array" ref="AL54">IF(ISERROR(SUM(AA54)/B54),"",SUM(AA54)/B54)</f>
        <v/>
      </c>
      <c r="AM54" s="29" t="str">
        <f t="array" ref="AM54">IF(ISERROR(AB54/B54),"",AB54/B54)</f>
        <v/>
      </c>
      <c r="AN54" s="30"/>
      <c r="AO54" s="30"/>
    </row>
    <row r="55" spans="1:41" s="3" customFormat="1" ht="19.5" hidden="1" customHeight="1">
      <c r="A55" s="36">
        <v>6502</v>
      </c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28">
        <f t="shared" si="1"/>
        <v>0</v>
      </c>
      <c r="AD55" s="36">
        <f t="shared" si="3"/>
        <v>0</v>
      </c>
      <c r="AE55" s="29" t="str">
        <f t="array" ref="AE55">IF(ISERROR(SUM(C55:D55)/B55),"",SUM(C55:D55)/B55)</f>
        <v/>
      </c>
      <c r="AF55" s="29" t="str">
        <f t="array" ref="AF55">IF(ISERROR(AD55/B55),"",AD55/B55)</f>
        <v/>
      </c>
      <c r="AG55" s="29" t="str">
        <f t="array" ref="AG55">IF(ISERROR(SUM(M55:N55,E55,W55:Z55)/B55),"",SUM(M55:N55,E55,W55:Z55)/B55)</f>
        <v/>
      </c>
      <c r="AH55" s="29" t="str">
        <f t="array" ref="AH55">IF(ISERROR(SUM(C55:D55)/B55),"",SUM(C55:D55)/B55)</f>
        <v/>
      </c>
      <c r="AI55" s="29" t="str">
        <f t="array" ref="AI55">IF(ISERROR(SUM(F55:I55)/B55),"",SUM(F55:I55)/B55)</f>
        <v/>
      </c>
      <c r="AJ55" s="29" t="str">
        <f t="array" ref="AJ55">IF(ISERROR(SUM(J55:L55)/B55),"",SUM(J55:L55)/B55)</f>
        <v/>
      </c>
      <c r="AK55" s="29" t="str">
        <f t="array" ref="AK55">IF(ISERROR(SUM(O55:V55)/B55),"",SUM(O55:V55)/B55)</f>
        <v/>
      </c>
      <c r="AL55" s="29" t="str">
        <f t="array" ref="AL55">IF(ISERROR(SUM(AA55)/B55),"",SUM(AA55)/B55)</f>
        <v/>
      </c>
      <c r="AM55" s="29" t="str">
        <f t="array" ref="AM55">IF(ISERROR(AB55/B55),"",AB55/B55)</f>
        <v/>
      </c>
      <c r="AN55" s="30"/>
      <c r="AO55" s="30"/>
    </row>
    <row r="56" spans="1:41" s="3" customFormat="1" ht="19.5" customHeight="1">
      <c r="A56" s="36">
        <v>6503</v>
      </c>
      <c r="B56" s="36">
        <f>720-SUM(M56:N56,W56:Z56,E56)</f>
        <v>720</v>
      </c>
      <c r="C56" s="36">
        <v>0</v>
      </c>
      <c r="D56" s="36">
        <v>0</v>
      </c>
      <c r="E56" s="36">
        <v>0</v>
      </c>
      <c r="F56" s="36">
        <v>0</v>
      </c>
      <c r="G56" s="36">
        <v>0</v>
      </c>
      <c r="H56" s="36">
        <v>0</v>
      </c>
      <c r="I56" s="36">
        <v>0</v>
      </c>
      <c r="J56" s="36">
        <v>0</v>
      </c>
      <c r="K56" s="36">
        <v>0</v>
      </c>
      <c r="L56" s="36">
        <v>0</v>
      </c>
      <c r="M56" s="36">
        <v>0</v>
      </c>
      <c r="N56" s="36">
        <v>0</v>
      </c>
      <c r="O56" s="36">
        <v>0</v>
      </c>
      <c r="P56" s="36">
        <v>0</v>
      </c>
      <c r="Q56" s="36">
        <v>0</v>
      </c>
      <c r="R56" s="36">
        <v>0</v>
      </c>
      <c r="S56" s="36">
        <v>0</v>
      </c>
      <c r="T56" s="36">
        <v>0</v>
      </c>
      <c r="U56" s="36">
        <v>0</v>
      </c>
      <c r="V56" s="36">
        <v>0</v>
      </c>
      <c r="W56" s="36">
        <v>0</v>
      </c>
      <c r="X56" s="36">
        <v>0</v>
      </c>
      <c r="Y56" s="36">
        <v>0</v>
      </c>
      <c r="Z56" s="36">
        <v>0</v>
      </c>
      <c r="AA56" s="36">
        <v>0</v>
      </c>
      <c r="AB56" s="36">
        <v>0</v>
      </c>
      <c r="AC56" s="28">
        <f t="shared" si="1"/>
        <v>0</v>
      </c>
      <c r="AD56" s="36">
        <f t="shared" si="3"/>
        <v>720</v>
      </c>
      <c r="AE56" s="29">
        <f t="array" ref="AE56">IF(ISERROR(SUM(C56:D56)/B56),"",SUM(C56:D56)/B56)</f>
        <v>0</v>
      </c>
      <c r="AF56" s="29">
        <f t="array" ref="AF56">IF(ISERROR(AD56/B56),"",AD56/B56)</f>
        <v>1</v>
      </c>
      <c r="AG56" s="29">
        <f t="array" ref="AG56">IF(ISERROR(SUM(M56:N56,E56,W56:Z56)/B56),"",SUM(M56:N56,E56,W56:Z56)/B56)</f>
        <v>0</v>
      </c>
      <c r="AH56" s="29">
        <f t="array" ref="AH56">IF(ISERROR(SUM(C56:D56)/B56),"",SUM(C56:D56)/B56)</f>
        <v>0</v>
      </c>
      <c r="AI56" s="29">
        <f t="array" ref="AI56">IF(ISERROR(SUM(F56:I56)/B56),"",SUM(F56:I56)/B56)</f>
        <v>0</v>
      </c>
      <c r="AJ56" s="29">
        <f t="array" ref="AJ56">IF(ISERROR(SUM(J56:L56)/B56),"",SUM(J56:L56)/B56)</f>
        <v>0</v>
      </c>
      <c r="AK56" s="29">
        <f t="array" ref="AK56">IF(ISERROR(SUM(O56:V56)/B56),"",SUM(O56:V56)/B56)</f>
        <v>0</v>
      </c>
      <c r="AL56" s="29">
        <f t="array" ref="AL56">IF(ISERROR(SUM(AA56)/B56),"",SUM(AA56)/B56)</f>
        <v>0</v>
      </c>
      <c r="AM56" s="29">
        <f t="array" ref="AM56">IF(ISERROR(AB56/B56),"",AB56/B56)</f>
        <v>0</v>
      </c>
      <c r="AN56" s="30"/>
      <c r="AO56" s="30"/>
    </row>
    <row r="57" spans="1:41" s="3" customFormat="1" ht="19.5" hidden="1" customHeight="1">
      <c r="A57" s="36">
        <v>6504</v>
      </c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28">
        <f t="shared" si="1"/>
        <v>0</v>
      </c>
      <c r="AD57" s="36">
        <f t="shared" si="3"/>
        <v>0</v>
      </c>
      <c r="AE57" s="29" t="str">
        <f t="array" ref="AE57">IF(ISERROR(SUM(C57:D57)/B57),"",SUM(C57:D57)/B57)</f>
        <v/>
      </c>
      <c r="AF57" s="29" t="str">
        <f t="array" ref="AF57">IF(ISERROR(AD57/B57),"",AD57/B57)</f>
        <v/>
      </c>
      <c r="AG57" s="29" t="str">
        <f t="array" ref="AG57">IF(ISERROR(SUM(M57:N57,E57,W57:Z57)/B57),"",SUM(M57:N57,E57,W57:Z57)/B57)</f>
        <v/>
      </c>
      <c r="AH57" s="29" t="str">
        <f t="array" ref="AH57">IF(ISERROR(SUM(C57:D57)/B57),"",SUM(C57:D57)/B57)</f>
        <v/>
      </c>
      <c r="AI57" s="29" t="str">
        <f t="array" ref="AI57">IF(ISERROR(SUM(F57:I57)/B57),"",SUM(F57:I57)/B57)</f>
        <v/>
      </c>
      <c r="AJ57" s="29" t="str">
        <f t="array" ref="AJ57">IF(ISERROR(SUM(J57:L57)/B57),"",SUM(J57:L57)/B57)</f>
        <v/>
      </c>
      <c r="AK57" s="29" t="str">
        <f t="array" ref="AK57">IF(ISERROR(SUM(O57:V57)/B57),"",SUM(O57:V57)/B57)</f>
        <v/>
      </c>
      <c r="AL57" s="29" t="str">
        <f t="array" ref="AL57">IF(ISERROR(SUM(AA57)/B57),"",SUM(AA57)/B57)</f>
        <v/>
      </c>
      <c r="AM57" s="29" t="str">
        <f t="array" ref="AM57">IF(ISERROR(AB57/B57),"",AB57/B57)</f>
        <v/>
      </c>
      <c r="AN57" s="30"/>
      <c r="AO57" s="30"/>
    </row>
    <row r="58" spans="1:41" s="3" customFormat="1" ht="19.5" hidden="1" customHeight="1">
      <c r="A58" s="36">
        <v>18501</v>
      </c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28">
        <f t="shared" si="1"/>
        <v>0</v>
      </c>
      <c r="AD58" s="36">
        <f t="shared" si="3"/>
        <v>0</v>
      </c>
      <c r="AE58" s="29" t="str">
        <f t="array" ref="AE58">IF(ISERROR(SUM(C58:D58)/B58),"",SUM(C58:D58)/B58)</f>
        <v/>
      </c>
      <c r="AF58" s="29" t="str">
        <f t="array" ref="AF58">IF(ISERROR(AD58/B58),"",AD58/B58)</f>
        <v/>
      </c>
      <c r="AG58" s="29" t="str">
        <f t="array" ref="AG58">IF(ISERROR(SUM(M58:N58,E58,W58:Z58)/B58),"",SUM(M58:N58,E58,W58:Z58)/B58)</f>
        <v/>
      </c>
      <c r="AH58" s="29" t="str">
        <f t="array" ref="AH58">IF(ISERROR(SUM(C58:D58)/B58),"",SUM(C58:D58)/B58)</f>
        <v/>
      </c>
      <c r="AI58" s="29" t="str">
        <f t="array" ref="AI58">IF(ISERROR(SUM(F58:I58)/B58),"",SUM(F58:I58)/B58)</f>
        <v/>
      </c>
      <c r="AJ58" s="29" t="str">
        <f t="array" ref="AJ58">IF(ISERROR(SUM(J58:L58)/B58),"",SUM(J58:L58)/B58)</f>
        <v/>
      </c>
      <c r="AK58" s="29" t="str">
        <f t="array" ref="AK58">IF(ISERROR(SUM(O58:V58)/B58),"",SUM(O58:V58)/B58)</f>
        <v/>
      </c>
      <c r="AL58" s="29" t="str">
        <f t="array" ref="AL58">IF(ISERROR(SUM(AA58)/B58),"",SUM(AA58)/B58)</f>
        <v/>
      </c>
      <c r="AM58" s="29" t="str">
        <f t="array" ref="AM58">IF(ISERROR(AB58/B58),"",AB58/B58)</f>
        <v/>
      </c>
      <c r="AN58" s="30"/>
      <c r="AO58" s="30"/>
    </row>
    <row r="59" spans="1:41" s="3" customFormat="1" ht="19.5" hidden="1" customHeight="1">
      <c r="A59" s="36">
        <v>18502</v>
      </c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28">
        <f t="shared" si="1"/>
        <v>0</v>
      </c>
      <c r="AD59" s="36">
        <f t="shared" si="3"/>
        <v>0</v>
      </c>
      <c r="AE59" s="29" t="str">
        <f t="array" ref="AE59">IF(ISERROR(SUM(C59:D59)/B59),"",SUM(C59:D59)/B59)</f>
        <v/>
      </c>
      <c r="AF59" s="29" t="str">
        <f t="array" ref="AF59">IF(ISERROR(AD59/B59),"",AD59/B59)</f>
        <v/>
      </c>
      <c r="AG59" s="29" t="str">
        <f t="array" ref="AG59">IF(ISERROR(SUM(M59:N59,E59,W59:Z59)/B59),"",SUM(M59:N59,E59,W59:Z59)/B59)</f>
        <v/>
      </c>
      <c r="AH59" s="29" t="str">
        <f t="array" ref="AH59">IF(ISERROR(SUM(C59:D59)/B59),"",SUM(C59:D59)/B59)</f>
        <v/>
      </c>
      <c r="AI59" s="29" t="str">
        <f t="array" ref="AI59">IF(ISERROR(SUM(F59:I59)/B59),"",SUM(F59:I59)/B59)</f>
        <v/>
      </c>
      <c r="AJ59" s="29" t="str">
        <f t="array" ref="AJ59">IF(ISERROR(SUM(J59:L59)/B59),"",SUM(J59:L59)/B59)</f>
        <v/>
      </c>
      <c r="AK59" s="29" t="str">
        <f t="array" ref="AK59">IF(ISERROR(SUM(O59:V59)/B59),"",SUM(O59:V59)/B59)</f>
        <v/>
      </c>
      <c r="AL59" s="29" t="str">
        <f t="array" ref="AL59">IF(ISERROR(SUM(AA59)/B59),"",SUM(AA59)/B59)</f>
        <v/>
      </c>
      <c r="AM59" s="29" t="str">
        <f t="array" ref="AM59">IF(ISERROR(AB59/B59),"",AB59/B59)</f>
        <v/>
      </c>
      <c r="AN59" s="30"/>
      <c r="AO59" s="30"/>
    </row>
    <row r="60" spans="1:41" s="3" customFormat="1" ht="19.5" hidden="1" customHeight="1">
      <c r="A60" s="36">
        <v>13001</v>
      </c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28">
        <f t="shared" si="1"/>
        <v>0</v>
      </c>
      <c r="AD60" s="36">
        <f t="shared" si="3"/>
        <v>0</v>
      </c>
      <c r="AE60" s="29" t="str">
        <f t="array" ref="AE60">IF(ISERROR(SUM(C60:D60)/B60),"",SUM(C60:D60)/B60)</f>
        <v/>
      </c>
      <c r="AF60" s="29" t="str">
        <f t="array" ref="AF60">IF(ISERROR(AD60/B60),"",AD60/B60)</f>
        <v/>
      </c>
      <c r="AG60" s="29" t="str">
        <f t="array" ref="AG60">IF(ISERROR(SUM(M60:N60,E60,W60:Z60)/B60),"",SUM(M60:N60,E60,W60:Z60)/B60)</f>
        <v/>
      </c>
      <c r="AH60" s="29" t="str">
        <f t="array" ref="AH60">IF(ISERROR(SUM(C60:D60)/B60),"",SUM(C60:D60)/B60)</f>
        <v/>
      </c>
      <c r="AI60" s="29" t="str">
        <f t="array" ref="AI60">IF(ISERROR(SUM(F60:I60)/B60),"",SUM(F60:I60)/B60)</f>
        <v/>
      </c>
      <c r="AJ60" s="29" t="str">
        <f t="array" ref="AJ60">IF(ISERROR(SUM(J60:L60)/B60),"",SUM(J60:L60)/B60)</f>
        <v/>
      </c>
      <c r="AK60" s="29" t="str">
        <f t="array" ref="AK60">IF(ISERROR(SUM(O60:V60)/B60),"",SUM(O60:V60)/B60)</f>
        <v/>
      </c>
      <c r="AL60" s="29" t="str">
        <f t="array" ref="AL60">IF(ISERROR(SUM(AA60)/B60),"",SUM(AA60)/B60)</f>
        <v/>
      </c>
      <c r="AM60" s="29" t="str">
        <f t="array" ref="AM60">IF(ISERROR(AB60/B60),"",AB60/B60)</f>
        <v/>
      </c>
      <c r="AN60" s="30"/>
      <c r="AO60" s="30"/>
    </row>
    <row r="61" spans="1:41" s="3" customFormat="1" ht="19.5" customHeight="1">
      <c r="A61" s="36">
        <v>13002</v>
      </c>
      <c r="B61" s="36">
        <f>720-SUM(M61:N61,W61:Z61,E61)</f>
        <v>720</v>
      </c>
      <c r="C61" s="36">
        <v>0</v>
      </c>
      <c r="D61" s="36">
        <v>0</v>
      </c>
      <c r="E61" s="36">
        <v>0</v>
      </c>
      <c r="F61" s="36">
        <v>0</v>
      </c>
      <c r="G61" s="36">
        <v>0</v>
      </c>
      <c r="H61" s="36">
        <v>0</v>
      </c>
      <c r="I61" s="36">
        <v>0</v>
      </c>
      <c r="J61" s="36">
        <v>0</v>
      </c>
      <c r="K61" s="36">
        <v>0</v>
      </c>
      <c r="L61" s="36">
        <v>0</v>
      </c>
      <c r="M61" s="36">
        <v>0</v>
      </c>
      <c r="N61" s="36">
        <v>0</v>
      </c>
      <c r="O61" s="36">
        <v>0</v>
      </c>
      <c r="P61" s="36">
        <v>0</v>
      </c>
      <c r="Q61" s="36">
        <v>0</v>
      </c>
      <c r="R61" s="36">
        <v>0</v>
      </c>
      <c r="S61" s="36">
        <v>0</v>
      </c>
      <c r="T61" s="36">
        <v>0</v>
      </c>
      <c r="U61" s="36">
        <v>0</v>
      </c>
      <c r="V61" s="36">
        <v>0</v>
      </c>
      <c r="W61" s="36">
        <v>0</v>
      </c>
      <c r="X61" s="36">
        <v>0</v>
      </c>
      <c r="Y61" s="36">
        <v>0</v>
      </c>
      <c r="Z61" s="36">
        <v>0</v>
      </c>
      <c r="AA61" s="36">
        <v>0</v>
      </c>
      <c r="AB61" s="36">
        <v>0</v>
      </c>
      <c r="AC61" s="28">
        <f t="shared" si="1"/>
        <v>0</v>
      </c>
      <c r="AD61" s="36">
        <f t="shared" si="3"/>
        <v>720</v>
      </c>
      <c r="AE61" s="29">
        <f t="array" ref="AE61">IF(ISERROR(SUM(C61:D61)/B61),"",SUM(C61:D61)/B61)</f>
        <v>0</v>
      </c>
      <c r="AF61" s="29">
        <f t="array" ref="AF61">IF(ISERROR(AD61/B61),"",AD61/B61)</f>
        <v>1</v>
      </c>
      <c r="AG61" s="29">
        <f t="array" ref="AG61">IF(ISERROR(SUM(M61:N61,E61,W61:Z61)/B61),"",SUM(M61:N61,E61,W61:Z61)/B61)</f>
        <v>0</v>
      </c>
      <c r="AH61" s="29">
        <f t="array" ref="AH61">IF(ISERROR(SUM(C61:D61)/B61),"",SUM(C61:D61)/B61)</f>
        <v>0</v>
      </c>
      <c r="AI61" s="29">
        <f t="array" ref="AI61">IF(ISERROR(SUM(F61:I61)/B61),"",SUM(F61:I61)/B61)</f>
        <v>0</v>
      </c>
      <c r="AJ61" s="29">
        <f t="array" ref="AJ61">IF(ISERROR(SUM(J61:L61)/B61),"",SUM(J61:L61)/B61)</f>
        <v>0</v>
      </c>
      <c r="AK61" s="29">
        <f t="array" ref="AK61">IF(ISERROR(SUM(O61:V61)/B61),"",SUM(O61:V61)/B61)</f>
        <v>0</v>
      </c>
      <c r="AL61" s="29">
        <f t="array" ref="AL61">IF(ISERROR(SUM(AA61)/B61),"",SUM(AA61)/B61)</f>
        <v>0</v>
      </c>
      <c r="AM61" s="29">
        <f t="array" ref="AM61">IF(ISERROR(AB61/B61),"",AB61/B61)</f>
        <v>0</v>
      </c>
      <c r="AN61" s="30"/>
      <c r="AO61" s="30"/>
    </row>
    <row r="62" spans="1:41" ht="15.75">
      <c r="A62" s="16" t="s">
        <v>49</v>
      </c>
      <c r="B62" s="17">
        <f>SUM(B35:B61)</f>
        <v>3490</v>
      </c>
      <c r="C62" s="18">
        <f t="shared" ref="C62:AD62" si="4">SUM(C35:C61)</f>
        <v>0</v>
      </c>
      <c r="D62" s="18">
        <f t="shared" si="4"/>
        <v>0</v>
      </c>
      <c r="E62" s="18">
        <f t="shared" si="4"/>
        <v>0</v>
      </c>
      <c r="F62" s="18">
        <f t="shared" si="4"/>
        <v>0</v>
      </c>
      <c r="G62" s="18">
        <f t="shared" si="4"/>
        <v>0</v>
      </c>
      <c r="H62" s="18">
        <f t="shared" si="4"/>
        <v>0</v>
      </c>
      <c r="I62" s="18">
        <f t="shared" si="4"/>
        <v>0</v>
      </c>
      <c r="J62" s="18">
        <f t="shared" si="4"/>
        <v>0</v>
      </c>
      <c r="K62" s="18">
        <f t="shared" si="4"/>
        <v>0</v>
      </c>
      <c r="L62" s="17">
        <f t="shared" si="4"/>
        <v>0</v>
      </c>
      <c r="M62" s="17">
        <f t="shared" si="4"/>
        <v>30</v>
      </c>
      <c r="N62" s="17">
        <f t="shared" si="4"/>
        <v>0</v>
      </c>
      <c r="O62" s="17">
        <f t="shared" si="4"/>
        <v>20</v>
      </c>
      <c r="P62" s="17">
        <f t="shared" si="4"/>
        <v>0</v>
      </c>
      <c r="Q62" s="17">
        <f t="shared" si="4"/>
        <v>0</v>
      </c>
      <c r="R62" s="17">
        <f t="shared" si="4"/>
        <v>0</v>
      </c>
      <c r="S62" s="17">
        <f t="shared" si="4"/>
        <v>0</v>
      </c>
      <c r="T62" s="17">
        <f t="shared" si="4"/>
        <v>0</v>
      </c>
      <c r="U62" s="17">
        <f t="shared" si="4"/>
        <v>15</v>
      </c>
      <c r="V62" s="17">
        <f t="shared" si="4"/>
        <v>0</v>
      </c>
      <c r="W62" s="17">
        <f t="shared" si="4"/>
        <v>0</v>
      </c>
      <c r="X62" s="17">
        <f t="shared" si="4"/>
        <v>80</v>
      </c>
      <c r="Y62" s="17">
        <f t="shared" si="4"/>
        <v>0</v>
      </c>
      <c r="Z62" s="17">
        <f t="shared" si="4"/>
        <v>0</v>
      </c>
      <c r="AA62" s="17">
        <f t="shared" si="4"/>
        <v>0</v>
      </c>
      <c r="AB62" s="18">
        <f t="shared" si="4"/>
        <v>0</v>
      </c>
      <c r="AC62" s="28">
        <f t="shared" si="1"/>
        <v>35</v>
      </c>
      <c r="AD62" s="18">
        <f t="shared" si="4"/>
        <v>3485</v>
      </c>
      <c r="AE62" s="29">
        <f t="array" ref="AE62">IF(ISERROR(SUM(C62:D62)/B62),"",SUM(C62:D62)/B62)</f>
        <v>0</v>
      </c>
      <c r="AF62" s="29">
        <f t="array" ref="AF62">IF(ISERROR(AD62/B62),"",AD62/B62)</f>
        <v>0.99856733524355301</v>
      </c>
      <c r="AG62" s="29">
        <f t="array" ref="AG62">IF(ISERROR(SUM(M62:N62,E62,W62:Z62)/B62),"",SUM(M62:N62,E62,W62:Z62)/B62)</f>
        <v>3.151862464183381E-2</v>
      </c>
      <c r="AH62" s="29">
        <f t="array" ref="AH62">IF(ISERROR(SUM(C62:D62)/B62),"",SUM(C62:D62)/B62)</f>
        <v>0</v>
      </c>
      <c r="AI62" s="29">
        <f t="array" ref="AI62">IF(ISERROR(SUM(F62:I62)/B62),"",SUM(F62:I62)/B62)</f>
        <v>0</v>
      </c>
      <c r="AJ62" s="29">
        <f t="array" ref="AJ62">IF(ISERROR(SUM(J62:L62)/B62),"",SUM(J62:L62)/B62)</f>
        <v>0</v>
      </c>
      <c r="AK62" s="29">
        <f t="array" ref="AK62">IF(ISERROR(SUM(O62:V62)/B62),"",SUM(O62:V62)/B62)</f>
        <v>1.0028653295128941E-2</v>
      </c>
      <c r="AL62" s="29">
        <f t="array" ref="AL62">IF(ISERROR(SUM(AA62)/B62),"",SUM(AA62)/B62)</f>
        <v>0</v>
      </c>
      <c r="AM62" s="29">
        <f t="array" ref="AM62">IF(ISERROR(AB62/B62),"",AB62/B62)</f>
        <v>0</v>
      </c>
      <c r="AN62" s="31"/>
      <c r="AO62" s="31"/>
    </row>
    <row r="63" spans="1:41" ht="15.75">
      <c r="A63" s="19" t="s">
        <v>50</v>
      </c>
      <c r="B63" s="20">
        <f>+B62+B34</f>
        <v>7281</v>
      </c>
      <c r="C63" s="20">
        <f>C62+C34</f>
        <v>0</v>
      </c>
      <c r="D63" s="20">
        <f>D62+D34</f>
        <v>0</v>
      </c>
      <c r="E63" s="20">
        <f t="shared" ref="E63:AD63" si="5">E62+E34</f>
        <v>0</v>
      </c>
      <c r="F63" s="20">
        <f t="shared" si="5"/>
        <v>0</v>
      </c>
      <c r="G63" s="20">
        <f t="shared" si="5"/>
        <v>0</v>
      </c>
      <c r="H63" s="20">
        <f t="shared" si="5"/>
        <v>0</v>
      </c>
      <c r="I63" s="20">
        <f t="shared" si="5"/>
        <v>0</v>
      </c>
      <c r="J63" s="20">
        <f t="shared" si="5"/>
        <v>0</v>
      </c>
      <c r="K63" s="20">
        <f t="shared" si="5"/>
        <v>0</v>
      </c>
      <c r="L63" s="20">
        <f t="shared" si="5"/>
        <v>0</v>
      </c>
      <c r="M63" s="20">
        <f t="shared" si="5"/>
        <v>60</v>
      </c>
      <c r="N63" s="20">
        <f t="shared" si="5"/>
        <v>0</v>
      </c>
      <c r="O63" s="20">
        <f t="shared" si="5"/>
        <v>35</v>
      </c>
      <c r="P63" s="20">
        <f t="shared" si="5"/>
        <v>0</v>
      </c>
      <c r="Q63" s="20">
        <f t="shared" si="5"/>
        <v>0</v>
      </c>
      <c r="R63" s="20">
        <f t="shared" si="5"/>
        <v>0</v>
      </c>
      <c r="S63" s="20">
        <f t="shared" si="5"/>
        <v>0</v>
      </c>
      <c r="T63" s="20">
        <f t="shared" si="5"/>
        <v>0</v>
      </c>
      <c r="U63" s="20">
        <f t="shared" si="5"/>
        <v>15</v>
      </c>
      <c r="V63" s="20">
        <f t="shared" si="5"/>
        <v>0</v>
      </c>
      <c r="W63" s="20">
        <f t="shared" si="5"/>
        <v>0</v>
      </c>
      <c r="X63" s="20">
        <f t="shared" si="5"/>
        <v>189</v>
      </c>
      <c r="Y63" s="20">
        <f t="shared" si="5"/>
        <v>0</v>
      </c>
      <c r="Z63" s="20">
        <f t="shared" si="5"/>
        <v>390</v>
      </c>
      <c r="AA63" s="20">
        <f t="shared" si="5"/>
        <v>0</v>
      </c>
      <c r="AB63" s="20">
        <f t="shared" si="5"/>
        <v>0</v>
      </c>
      <c r="AC63" s="28">
        <f t="shared" si="1"/>
        <v>50</v>
      </c>
      <c r="AD63" s="20">
        <f t="shared" si="5"/>
        <v>7291</v>
      </c>
      <c r="AE63" s="29">
        <f t="array" ref="AE63">IF(ISERROR(SUM(C63:D63)/B63),"",SUM(C63:D63)/B63)</f>
        <v>0</v>
      </c>
      <c r="AF63" s="29">
        <f t="array" ref="AF63">IF(ISERROR(AD63/B63),"",AD63/B63)</f>
        <v>1.0013734377145997</v>
      </c>
      <c r="AG63" s="29">
        <f t="array" ref="AG63">IF(ISERROR(SUM(M63:N63,E63,W63:Z63)/B63),"",SUM(M63:N63,E63,W63:Z63)/B63)</f>
        <v>8.7762669962917178E-2</v>
      </c>
      <c r="AH63" s="29">
        <f t="array" ref="AH63">IF(ISERROR(SUM(C63:D63)/B63),"",SUM(C63:D63)/B63)</f>
        <v>0</v>
      </c>
      <c r="AI63" s="29">
        <f t="array" ref="AI63">IF(ISERROR(SUM(F63:I63)/B63),"",SUM(F63:I63)/B63)</f>
        <v>0</v>
      </c>
      <c r="AJ63" s="29">
        <f t="array" ref="AJ63">IF(ISERROR(SUM(J63:L63)/B63),"",SUM(J63:L63)/B63)</f>
        <v>0</v>
      </c>
      <c r="AK63" s="29">
        <f t="array" ref="AK63">IF(ISERROR(SUM(O63:V63)/B63),"",SUM(O63:V63)/B63)</f>
        <v>6.8671885729982146E-3</v>
      </c>
      <c r="AL63" s="29">
        <f t="array" ref="AL63">IF(ISERROR(SUM(AA63)/B63),"",SUM(AA63)/B63)</f>
        <v>0</v>
      </c>
      <c r="AM63" s="29">
        <f t="array" ref="AM63">IF(ISERROR(AB63/B63),"",AB63/B63)</f>
        <v>0</v>
      </c>
      <c r="AN63" s="31"/>
      <c r="AO63" s="31"/>
    </row>
    <row r="64" spans="1:41" ht="43.5" customHeight="1">
      <c r="A64" s="87" t="s">
        <v>51</v>
      </c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  <c r="AE64" s="88"/>
      <c r="AF64" s="88"/>
      <c r="AG64" s="88"/>
      <c r="AH64" s="88"/>
      <c r="AI64" s="88"/>
      <c r="AJ64" s="88"/>
      <c r="AK64" s="88"/>
      <c r="AL64" s="88"/>
      <c r="AM64" s="89"/>
      <c r="AN64" s="31"/>
      <c r="AO64" s="31"/>
    </row>
    <row r="65" spans="1:41" ht="43.5" customHeight="1">
      <c r="A65" s="90"/>
      <c r="B65" s="91"/>
      <c r="C65" s="91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  <c r="AC65" s="91"/>
      <c r="AD65" s="91"/>
      <c r="AE65" s="91"/>
      <c r="AF65" s="91"/>
      <c r="AG65" s="91"/>
      <c r="AH65" s="91"/>
      <c r="AI65" s="91"/>
      <c r="AJ65" s="91"/>
      <c r="AK65" s="91"/>
      <c r="AL65" s="91"/>
      <c r="AM65" s="92"/>
      <c r="AN65" s="31"/>
      <c r="AO65" s="31"/>
    </row>
    <row r="66" spans="1:41" ht="43.5" customHeight="1">
      <c r="A66" s="93"/>
      <c r="B66" s="94"/>
      <c r="C66" s="94"/>
      <c r="D66" s="94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  <c r="P66" s="94"/>
      <c r="Q66" s="94"/>
      <c r="R66" s="94"/>
      <c r="S66" s="94"/>
      <c r="T66" s="94"/>
      <c r="U66" s="94"/>
      <c r="V66" s="94"/>
      <c r="W66" s="94"/>
      <c r="X66" s="94"/>
      <c r="Y66" s="94"/>
      <c r="Z66" s="94"/>
      <c r="AA66" s="94"/>
      <c r="AB66" s="94"/>
      <c r="AC66" s="94"/>
      <c r="AD66" s="94"/>
      <c r="AE66" s="94"/>
      <c r="AF66" s="94"/>
      <c r="AG66" s="94"/>
      <c r="AH66" s="94"/>
      <c r="AI66" s="94"/>
      <c r="AJ66" s="94"/>
      <c r="AK66" s="94"/>
      <c r="AL66" s="94"/>
      <c r="AM66" s="95"/>
      <c r="AN66" s="31"/>
      <c r="AO66" s="31"/>
    </row>
    <row r="68" spans="1:41" ht="17.25">
      <c r="B68" s="32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4"/>
      <c r="N68" s="34"/>
      <c r="O68" s="34"/>
      <c r="P68" s="34"/>
      <c r="Q68" s="34"/>
      <c r="R68" s="34"/>
      <c r="S68" s="35"/>
      <c r="T68" s="35"/>
      <c r="U68" s="35"/>
      <c r="V68" s="35"/>
      <c r="AM68" s="32" t="s">
        <v>52</v>
      </c>
    </row>
    <row r="69" spans="1:41" ht="17.25">
      <c r="A69" s="32"/>
      <c r="B69" s="32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4"/>
      <c r="N69" s="34"/>
      <c r="O69" s="34"/>
      <c r="P69" s="34"/>
      <c r="Q69" s="34"/>
      <c r="R69" s="34"/>
      <c r="S69" s="35"/>
      <c r="T69" s="35"/>
      <c r="U69" s="35"/>
      <c r="V69" s="35"/>
    </row>
  </sheetData>
  <mergeCells count="29">
    <mergeCell ref="M4:V4"/>
    <mergeCell ref="W4:AA5"/>
    <mergeCell ref="AB4:AB6"/>
    <mergeCell ref="A2:AO2"/>
    <mergeCell ref="A3:A6"/>
    <mergeCell ref="B3:AC3"/>
    <mergeCell ref="AD3:AD6"/>
    <mergeCell ref="AE3:AE6"/>
    <mergeCell ref="AF3:AF6"/>
    <mergeCell ref="AG3:AM4"/>
    <mergeCell ref="AN3:AN6"/>
    <mergeCell ref="AO3:AO6"/>
    <mergeCell ref="B4:B6"/>
    <mergeCell ref="A64:AM66"/>
    <mergeCell ref="AH5:AH6"/>
    <mergeCell ref="AI5:AI6"/>
    <mergeCell ref="AJ5:AJ6"/>
    <mergeCell ref="AK5:AK6"/>
    <mergeCell ref="AL5:AL6"/>
    <mergeCell ref="AM5:AM6"/>
    <mergeCell ref="AC4:AC6"/>
    <mergeCell ref="F5:H5"/>
    <mergeCell ref="J5:L5"/>
    <mergeCell ref="M5:P5"/>
    <mergeCell ref="Q5:V5"/>
    <mergeCell ref="AG5:AG6"/>
    <mergeCell ref="C4:E5"/>
    <mergeCell ref="F4:I4"/>
    <mergeCell ref="J4:L4"/>
  </mergeCells>
  <phoneticPr fontId="20" type="noConversion"/>
  <pageMargins left="0.69930555555555596" right="0.69930555555555596" top="0.75" bottom="0.75" header="0.3" footer="0.3"/>
  <pageSetup paperSize="9" orientation="portrait" verticalDpi="0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O69"/>
  <sheetViews>
    <sheetView workbookViewId="0">
      <pane xSplit="2" ySplit="6" topLeftCell="C52" activePane="bottomRight" state="frozen"/>
      <selection pane="topRight" activeCell="C1" sqref="C1"/>
      <selection pane="bottomLeft" activeCell="A7" sqref="A7"/>
      <selection pane="bottomRight" activeCell="D62" sqref="D62"/>
    </sheetView>
  </sheetViews>
  <sheetFormatPr defaultColWidth="9" defaultRowHeight="13.5"/>
  <cols>
    <col min="1" max="1" width="7.25" style="4" customWidth="1"/>
    <col min="2" max="2" width="9.5" style="4" customWidth="1"/>
    <col min="3" max="3" width="9.75" style="4" customWidth="1"/>
    <col min="4" max="5" width="9.25" style="4" customWidth="1"/>
    <col min="6" max="11" width="8.625" style="4" customWidth="1"/>
    <col min="12" max="12" width="7.25" style="4" customWidth="1"/>
    <col min="13" max="26" width="7.25" style="5" customWidth="1"/>
    <col min="27" max="29" width="7.25" style="4" customWidth="1"/>
    <col min="30" max="30" width="9" style="4"/>
    <col min="31" max="31" width="9.625" style="4" customWidth="1"/>
    <col min="32" max="32" width="10.625" style="4" customWidth="1"/>
    <col min="33" max="33" width="9.625" style="4" customWidth="1"/>
    <col min="34" max="39" width="9" style="4"/>
    <col min="40" max="40" width="16.75" style="4" customWidth="1"/>
    <col min="41" max="41" width="17.75" style="4" customWidth="1"/>
    <col min="42" max="16384" width="9" style="4"/>
  </cols>
  <sheetData>
    <row r="1" spans="1:41" s="1" customFormat="1" ht="23.25" customHeight="1">
      <c r="A1" s="6"/>
      <c r="B1" s="7" t="s">
        <v>0</v>
      </c>
      <c r="C1" s="8"/>
      <c r="D1" s="9"/>
      <c r="E1" s="9"/>
      <c r="F1" s="10"/>
    </row>
    <row r="2" spans="1:41" ht="27" customHeight="1">
      <c r="A2" s="68" t="s">
        <v>1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</row>
    <row r="3" spans="1:41" s="2" customFormat="1" ht="17.25" customHeight="1">
      <c r="A3" s="69" t="s">
        <v>2</v>
      </c>
      <c r="B3" s="72" t="s">
        <v>3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4"/>
      <c r="AD3" s="75" t="s">
        <v>4</v>
      </c>
      <c r="AE3" s="78" t="s">
        <v>5</v>
      </c>
      <c r="AF3" s="78" t="s">
        <v>6</v>
      </c>
      <c r="AG3" s="81" t="s">
        <v>7</v>
      </c>
      <c r="AH3" s="81"/>
      <c r="AI3" s="81"/>
      <c r="AJ3" s="81"/>
      <c r="AK3" s="81"/>
      <c r="AL3" s="81"/>
      <c r="AM3" s="81"/>
      <c r="AN3" s="82" t="s">
        <v>8</v>
      </c>
      <c r="AO3" s="83" t="s">
        <v>9</v>
      </c>
    </row>
    <row r="4" spans="1:41" s="2" customFormat="1" ht="17.25" customHeight="1">
      <c r="A4" s="70"/>
      <c r="B4" s="84" t="s">
        <v>10</v>
      </c>
      <c r="C4" s="61" t="s">
        <v>11</v>
      </c>
      <c r="D4" s="62"/>
      <c r="E4" s="63"/>
      <c r="F4" s="104" t="s">
        <v>12</v>
      </c>
      <c r="G4" s="105"/>
      <c r="H4" s="105"/>
      <c r="I4" s="105"/>
      <c r="J4" s="106" t="s">
        <v>13</v>
      </c>
      <c r="K4" s="106"/>
      <c r="L4" s="106"/>
      <c r="M4" s="58" t="s">
        <v>14</v>
      </c>
      <c r="N4" s="59"/>
      <c r="O4" s="59"/>
      <c r="P4" s="59"/>
      <c r="Q4" s="59"/>
      <c r="R4" s="59"/>
      <c r="S4" s="59"/>
      <c r="T4" s="59"/>
      <c r="U4" s="59"/>
      <c r="V4" s="60"/>
      <c r="W4" s="61" t="s">
        <v>15</v>
      </c>
      <c r="X4" s="62"/>
      <c r="Y4" s="62"/>
      <c r="Z4" s="62"/>
      <c r="AA4" s="63"/>
      <c r="AB4" s="67" t="s">
        <v>16</v>
      </c>
      <c r="AC4" s="101" t="s">
        <v>7</v>
      </c>
      <c r="AD4" s="76"/>
      <c r="AE4" s="79"/>
      <c r="AF4" s="79"/>
      <c r="AG4" s="81"/>
      <c r="AH4" s="81"/>
      <c r="AI4" s="81"/>
      <c r="AJ4" s="81"/>
      <c r="AK4" s="81"/>
      <c r="AL4" s="81"/>
      <c r="AM4" s="81"/>
      <c r="AN4" s="82"/>
      <c r="AO4" s="83"/>
    </row>
    <row r="5" spans="1:41" s="2" customFormat="1" ht="18.75" customHeight="1">
      <c r="A5" s="70"/>
      <c r="B5" s="85"/>
      <c r="C5" s="64"/>
      <c r="D5" s="65"/>
      <c r="E5" s="66"/>
      <c r="F5" s="104" t="s">
        <v>17</v>
      </c>
      <c r="G5" s="105"/>
      <c r="H5" s="105"/>
      <c r="I5" s="46" t="s">
        <v>18</v>
      </c>
      <c r="J5" s="106" t="s">
        <v>19</v>
      </c>
      <c r="K5" s="106"/>
      <c r="L5" s="106"/>
      <c r="M5" s="58" t="s">
        <v>20</v>
      </c>
      <c r="N5" s="59"/>
      <c r="O5" s="59"/>
      <c r="P5" s="60"/>
      <c r="Q5" s="58" t="s">
        <v>21</v>
      </c>
      <c r="R5" s="59"/>
      <c r="S5" s="59"/>
      <c r="T5" s="59"/>
      <c r="U5" s="59"/>
      <c r="V5" s="60"/>
      <c r="W5" s="64"/>
      <c r="X5" s="65"/>
      <c r="Y5" s="65"/>
      <c r="Z5" s="65"/>
      <c r="AA5" s="66"/>
      <c r="AB5" s="67"/>
      <c r="AC5" s="102"/>
      <c r="AD5" s="76"/>
      <c r="AE5" s="79"/>
      <c r="AF5" s="79"/>
      <c r="AG5" s="100" t="s">
        <v>22</v>
      </c>
      <c r="AH5" s="96" t="s">
        <v>11</v>
      </c>
      <c r="AI5" s="97" t="s">
        <v>23</v>
      </c>
      <c r="AJ5" s="97" t="s">
        <v>24</v>
      </c>
      <c r="AK5" s="98" t="s">
        <v>21</v>
      </c>
      <c r="AL5" s="99" t="s">
        <v>15</v>
      </c>
      <c r="AM5" s="100" t="s">
        <v>16</v>
      </c>
      <c r="AN5" s="82"/>
      <c r="AO5" s="83"/>
    </row>
    <row r="6" spans="1:41" s="3" customFormat="1" ht="48" customHeight="1">
      <c r="A6" s="71"/>
      <c r="B6" s="86"/>
      <c r="C6" s="11" t="s">
        <v>25</v>
      </c>
      <c r="D6" s="11" t="s">
        <v>26</v>
      </c>
      <c r="E6" s="12" t="s">
        <v>27</v>
      </c>
      <c r="F6" s="13" t="s">
        <v>28</v>
      </c>
      <c r="G6" s="14" t="s">
        <v>29</v>
      </c>
      <c r="H6" s="15" t="s">
        <v>30</v>
      </c>
      <c r="I6" s="21" t="s">
        <v>31</v>
      </c>
      <c r="J6" s="22" t="s">
        <v>32</v>
      </c>
      <c r="K6" s="22" t="s">
        <v>33</v>
      </c>
      <c r="L6" s="22" t="s">
        <v>16</v>
      </c>
      <c r="M6" s="23" t="s">
        <v>34</v>
      </c>
      <c r="N6" s="24" t="s">
        <v>35</v>
      </c>
      <c r="O6" s="24" t="s">
        <v>36</v>
      </c>
      <c r="P6" s="24" t="s">
        <v>37</v>
      </c>
      <c r="Q6" s="25" t="s">
        <v>38</v>
      </c>
      <c r="R6" s="25" t="s">
        <v>39</v>
      </c>
      <c r="S6" s="25" t="s">
        <v>40</v>
      </c>
      <c r="T6" s="25" t="s">
        <v>41</v>
      </c>
      <c r="U6" s="25" t="s">
        <v>42</v>
      </c>
      <c r="V6" s="25" t="s">
        <v>16</v>
      </c>
      <c r="W6" s="24" t="s">
        <v>43</v>
      </c>
      <c r="X6" s="24" t="s">
        <v>44</v>
      </c>
      <c r="Y6" s="26" t="s">
        <v>45</v>
      </c>
      <c r="Z6" s="26" t="s">
        <v>46</v>
      </c>
      <c r="AA6" s="27" t="s">
        <v>47</v>
      </c>
      <c r="AB6" s="67"/>
      <c r="AC6" s="103"/>
      <c r="AD6" s="77"/>
      <c r="AE6" s="80"/>
      <c r="AF6" s="80"/>
      <c r="AG6" s="100"/>
      <c r="AH6" s="96"/>
      <c r="AI6" s="97"/>
      <c r="AJ6" s="97"/>
      <c r="AK6" s="98"/>
      <c r="AL6" s="99"/>
      <c r="AM6" s="100"/>
      <c r="AN6" s="82"/>
      <c r="AO6" s="83"/>
    </row>
    <row r="7" spans="1:41" s="3" customFormat="1" ht="22.5" hidden="1" customHeight="1">
      <c r="A7" s="36">
        <v>2501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28">
        <f>SUM(C7:D7,F7:L7,O7:V7,AA7:AB7)</f>
        <v>0</v>
      </c>
      <c r="AD7" s="36">
        <f t="shared" ref="AD7:AD33" si="0">B7+N7+M7-AC7</f>
        <v>0</v>
      </c>
      <c r="AE7" s="29" t="str">
        <f t="array" ref="AE7">IF(ISERROR(SUM(C7:D7)/B7),"",SUM(C7:D7)/B7)</f>
        <v/>
      </c>
      <c r="AF7" s="29" t="str">
        <f t="array" ref="AF7">IF(ISERROR(AD7/B7),"",AD7/B7)</f>
        <v/>
      </c>
      <c r="AG7" s="29" t="str">
        <f t="array" ref="AG7">IF(ISERROR(SUM(M7:N7,E7,W7:Z7)/B7),"",SUM(M7:N7,E7,W7:Z7)/B7)</f>
        <v/>
      </c>
      <c r="AH7" s="29" t="str">
        <f t="array" ref="AH7">IF(ISERROR(SUM(C7:D7)/B7),"",SUM(C7:D7)/B7)</f>
        <v/>
      </c>
      <c r="AI7" s="29" t="str">
        <f t="array" ref="AI7">IF(ISERROR(SUM(F7:I7)/B7),"",SUM(F7:I7)/B7)</f>
        <v/>
      </c>
      <c r="AJ7" s="29" t="str">
        <f t="array" ref="AJ7">IF(ISERROR(SUM(J7:L7)/B7),"",SUM(J7:L7)/B7)</f>
        <v/>
      </c>
      <c r="AK7" s="29" t="str">
        <f t="array" ref="AK7">IF(ISERROR(SUM(O7:V7)/B7),"",SUM(O7:V7)/B7)</f>
        <v/>
      </c>
      <c r="AL7" s="29" t="str">
        <f t="array" ref="AL7">IF(ISERROR(SUM(AA7)/B7),"",SUM(AA7)/B7)</f>
        <v/>
      </c>
      <c r="AM7" s="29" t="str">
        <f t="array" ref="AM7">IF(ISERROR(AB7/B7),"",AB7/B7)</f>
        <v/>
      </c>
      <c r="AN7" s="30"/>
      <c r="AO7" s="30"/>
    </row>
    <row r="8" spans="1:41" s="3" customFormat="1" ht="20.25" hidden="1" customHeight="1">
      <c r="A8" s="36">
        <v>2502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28">
        <f t="shared" ref="AC8:AC63" si="1">SUM(C8:D8,F8:L8,O8:V8,AA8:AB8)</f>
        <v>0</v>
      </c>
      <c r="AD8" s="36">
        <f t="shared" si="0"/>
        <v>0</v>
      </c>
      <c r="AE8" s="29" t="str">
        <f t="array" ref="AE8">IF(ISERROR(SUM(C8:D8)/B8),"",SUM(C8:D8)/B8)</f>
        <v/>
      </c>
      <c r="AF8" s="29" t="str">
        <f t="array" ref="AF8">IF(ISERROR(AD8/B8),"",AD8/B8)</f>
        <v/>
      </c>
      <c r="AG8" s="29" t="str">
        <f t="array" ref="AG8">IF(ISERROR(SUM(M8:N8,E8,W8:Z8)/B8),"",SUM(M8:N8,E8,W8:Z8)/B8)</f>
        <v/>
      </c>
      <c r="AH8" s="29" t="str">
        <f t="array" ref="AH8">IF(ISERROR(SUM(C8:D8)/B8),"",SUM(C8:D8)/B8)</f>
        <v/>
      </c>
      <c r="AI8" s="29" t="str">
        <f t="array" ref="AI8">IF(ISERROR(SUM(F8:I8)/B8),"",SUM(F8:I8)/B8)</f>
        <v/>
      </c>
      <c r="AJ8" s="29" t="str">
        <f t="array" ref="AJ8">IF(ISERROR(SUM(J8:L8)/B8),"",SUM(J8:L8)/B8)</f>
        <v/>
      </c>
      <c r="AK8" s="29" t="str">
        <f t="array" ref="AK8">IF(ISERROR(SUM(O8:V8)/B8),"",SUM(O8:V8)/B8)</f>
        <v/>
      </c>
      <c r="AL8" s="29" t="str">
        <f t="array" ref="AL8">IF(ISERROR(SUM(AA8)/B8),"",SUM(AA8)/B8)</f>
        <v/>
      </c>
      <c r="AM8" s="29" t="str">
        <f t="array" ref="AM8">IF(ISERROR(AB8/B8),"",AB8/B8)</f>
        <v/>
      </c>
      <c r="AN8" s="30"/>
      <c r="AO8" s="30"/>
    </row>
    <row r="9" spans="1:41" s="3" customFormat="1" ht="20.25" hidden="1" customHeight="1">
      <c r="A9" s="36">
        <v>2503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28">
        <f t="shared" si="1"/>
        <v>0</v>
      </c>
      <c r="AD9" s="36">
        <f t="shared" si="0"/>
        <v>0</v>
      </c>
      <c r="AE9" s="29" t="str">
        <f t="array" ref="AE9">IF(ISERROR(SUM(C9:D9)/B9),"",SUM(C9:D9)/B9)</f>
        <v/>
      </c>
      <c r="AF9" s="29" t="str">
        <f t="array" ref="AF9">IF(ISERROR(AD9/B9),"",AD9/B9)</f>
        <v/>
      </c>
      <c r="AG9" s="29" t="str">
        <f t="array" ref="AG9">IF(ISERROR(SUM(M9:N9,E9,W9:Z9)/B9),"",SUM(M9:N9,E9,W9:Z9)/B9)</f>
        <v/>
      </c>
      <c r="AH9" s="29" t="str">
        <f t="array" ref="AH9">IF(ISERROR(SUM(C9:D9)/B9),"",SUM(C9:D9)/B9)</f>
        <v/>
      </c>
      <c r="AI9" s="29" t="str">
        <f t="array" ref="AI9">IF(ISERROR(SUM(F9:I9)/B9),"",SUM(F9:I9)/B9)</f>
        <v/>
      </c>
      <c r="AJ9" s="29" t="str">
        <f t="array" ref="AJ9">IF(ISERROR(SUM(J9:L9)/B9),"",SUM(J9:L9)/B9)</f>
        <v/>
      </c>
      <c r="AK9" s="29" t="str">
        <f t="array" ref="AK9">IF(ISERROR(SUM(O9:V9)/B9),"",SUM(O9:V9)/B9)</f>
        <v/>
      </c>
      <c r="AL9" s="29" t="str">
        <f t="array" ref="AL9">IF(ISERROR(SUM(AA9)/B9),"",SUM(AA9)/B9)</f>
        <v/>
      </c>
      <c r="AM9" s="29" t="str">
        <f t="array" ref="AM9">IF(ISERROR(AB9/B9),"",AB9/B9)</f>
        <v/>
      </c>
      <c r="AN9" s="30"/>
      <c r="AO9" s="30"/>
    </row>
    <row r="10" spans="1:41" s="3" customFormat="1" ht="20.25" hidden="1" customHeight="1">
      <c r="A10" s="36">
        <v>2504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28">
        <f t="shared" si="1"/>
        <v>0</v>
      </c>
      <c r="AD10" s="36">
        <f t="shared" si="0"/>
        <v>0</v>
      </c>
      <c r="AE10" s="29" t="str">
        <f t="array" ref="AE10">IF(ISERROR(SUM(C10:D10)/B10),"",SUM(C10:D10)/B10)</f>
        <v/>
      </c>
      <c r="AF10" s="29" t="str">
        <f t="array" ref="AF10">IF(ISERROR(AD10/B10),"",AD10/B10)</f>
        <v/>
      </c>
      <c r="AG10" s="29" t="str">
        <f t="array" ref="AG10">IF(ISERROR(SUM(M10:N10,E10,W10:Z10)/B10),"",SUM(M10:N10,E10,W10:Z10)/B10)</f>
        <v/>
      </c>
      <c r="AH10" s="29" t="str">
        <f t="array" ref="AH10">IF(ISERROR(SUM(C10:D10)/B10),"",SUM(C10:D10)/B10)</f>
        <v/>
      </c>
      <c r="AI10" s="29" t="str">
        <f t="array" ref="AI10">IF(ISERROR(SUM(F10:I10)/B10),"",SUM(F10:I10)/B10)</f>
        <v/>
      </c>
      <c r="AJ10" s="29" t="str">
        <f t="array" ref="AJ10">IF(ISERROR(SUM(J10:L10)/B10),"",SUM(J10:L10)/B10)</f>
        <v/>
      </c>
      <c r="AK10" s="29" t="str">
        <f t="array" ref="AK10">IF(ISERROR(SUM(O10:V10)/B10),"",SUM(O10:V10)/B10)</f>
        <v/>
      </c>
      <c r="AL10" s="29" t="str">
        <f t="array" ref="AL10">IF(ISERROR(SUM(AA10)/B10),"",SUM(AA10)/B10)</f>
        <v/>
      </c>
      <c r="AM10" s="29" t="str">
        <f t="array" ref="AM10">IF(ISERROR(AB10/B10),"",AB10/B10)</f>
        <v/>
      </c>
      <c r="AN10" s="30"/>
      <c r="AO10" s="30"/>
    </row>
    <row r="11" spans="1:41" s="3" customFormat="1" ht="20.25" hidden="1" customHeight="1">
      <c r="A11" s="36">
        <v>2505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28">
        <f t="shared" si="1"/>
        <v>0</v>
      </c>
      <c r="AD11" s="36">
        <f t="shared" si="0"/>
        <v>0</v>
      </c>
      <c r="AE11" s="29" t="str">
        <f t="array" ref="AE11">IF(ISERROR(SUM(C11:D11)/B11),"",SUM(C11:D11)/B11)</f>
        <v/>
      </c>
      <c r="AF11" s="29" t="str">
        <f t="array" ref="AF11">IF(ISERROR(AD11/B11),"",AD11/B11)</f>
        <v/>
      </c>
      <c r="AG11" s="29" t="str">
        <f t="array" ref="AG11">IF(ISERROR(SUM(M11:N11,E11,W11:Z11)/B11),"",SUM(M11:N11,E11,W11:Z11)/B11)</f>
        <v/>
      </c>
      <c r="AH11" s="29" t="str">
        <f t="array" ref="AH11">IF(ISERROR(SUM(C11:D11)/B11),"",SUM(C11:D11)/B11)</f>
        <v/>
      </c>
      <c r="AI11" s="29" t="str">
        <f t="array" ref="AI11">IF(ISERROR(SUM(F11:I11)/B11),"",SUM(F11:I11)/B11)</f>
        <v/>
      </c>
      <c r="AJ11" s="29" t="str">
        <f t="array" ref="AJ11">IF(ISERROR(SUM(J11:L11)/B11),"",SUM(J11:L11)/B11)</f>
        <v/>
      </c>
      <c r="AK11" s="29" t="str">
        <f t="array" ref="AK11">IF(ISERROR(SUM(O11:V11)/B11),"",SUM(O11:V11)/B11)</f>
        <v/>
      </c>
      <c r="AL11" s="29" t="str">
        <f t="array" ref="AL11">IF(ISERROR(SUM(AA11)/B11),"",SUM(AA11)/B11)</f>
        <v/>
      </c>
      <c r="AM11" s="29" t="str">
        <f t="array" ref="AM11">IF(ISERROR(AB11/B11),"",AB11/B11)</f>
        <v/>
      </c>
      <c r="AN11" s="30"/>
      <c r="AO11" s="30"/>
    </row>
    <row r="12" spans="1:41" s="3" customFormat="1" ht="20.25" hidden="1" customHeight="1">
      <c r="A12" s="36">
        <v>2506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28">
        <f t="shared" si="1"/>
        <v>0</v>
      </c>
      <c r="AD12" s="36">
        <f t="shared" si="0"/>
        <v>0</v>
      </c>
      <c r="AE12" s="29" t="str">
        <f t="array" ref="AE12">IF(ISERROR(SUM(C12:D12)/B12),"",SUM(C12:D12)/B12)</f>
        <v/>
      </c>
      <c r="AF12" s="29" t="str">
        <f t="array" ref="AF12">IF(ISERROR(AD12/B12),"",AD12/B12)</f>
        <v/>
      </c>
      <c r="AG12" s="29" t="str">
        <f t="array" ref="AG12">IF(ISERROR(SUM(M12:N12,E12,W12:Z12)/B12),"",SUM(M12:N12,E12,W12:Z12)/B12)</f>
        <v/>
      </c>
      <c r="AH12" s="29" t="str">
        <f t="array" ref="AH12">IF(ISERROR(SUM(C12:D12)/B12),"",SUM(C12:D12)/B12)</f>
        <v/>
      </c>
      <c r="AI12" s="29" t="str">
        <f t="array" ref="AI12">IF(ISERROR(SUM(F12:I12)/B12),"",SUM(F12:I12)/B12)</f>
        <v/>
      </c>
      <c r="AJ12" s="29" t="str">
        <f t="array" ref="AJ12">IF(ISERROR(SUM(J12:L12)/B12),"",SUM(J12:L12)/B12)</f>
        <v/>
      </c>
      <c r="AK12" s="29" t="str">
        <f t="array" ref="AK12">IF(ISERROR(SUM(O12:V12)/B12),"",SUM(O12:V12)/B12)</f>
        <v/>
      </c>
      <c r="AL12" s="29" t="str">
        <f t="array" ref="AL12">IF(ISERROR(SUM(AA12)/B12),"",SUM(AA12)/B12)</f>
        <v/>
      </c>
      <c r="AM12" s="29" t="str">
        <f t="array" ref="AM12">IF(ISERROR(AB12/B12),"",AB12/B12)</f>
        <v/>
      </c>
      <c r="AN12" s="30"/>
      <c r="AO12" s="30"/>
    </row>
    <row r="13" spans="1:41" s="3" customFormat="1" ht="20.25" hidden="1" customHeight="1">
      <c r="A13" s="36">
        <v>2507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28">
        <f t="shared" si="1"/>
        <v>0</v>
      </c>
      <c r="AD13" s="36">
        <f t="shared" si="0"/>
        <v>0</v>
      </c>
      <c r="AE13" s="29" t="str">
        <f t="array" ref="AE13">IF(ISERROR(SUM(C13:D13)/B13),"",SUM(C13:D13)/B13)</f>
        <v/>
      </c>
      <c r="AF13" s="29" t="str">
        <f t="array" ref="AF13">IF(ISERROR(AD13/B13),"",AD13/B13)</f>
        <v/>
      </c>
      <c r="AG13" s="29" t="str">
        <f t="array" ref="AG13">IF(ISERROR(SUM(M13:N13,E13,W13:Z13)/B13),"",SUM(M13:N13,E13,W13:Z13)/B13)</f>
        <v/>
      </c>
      <c r="AH13" s="29" t="str">
        <f t="array" ref="AH13">IF(ISERROR(SUM(C13:D13)/B13),"",SUM(C13:D13)/B13)</f>
        <v/>
      </c>
      <c r="AI13" s="29" t="str">
        <f t="array" ref="AI13">IF(ISERROR(SUM(F13:I13)/B13),"",SUM(F13:I13)/B13)</f>
        <v/>
      </c>
      <c r="AJ13" s="29" t="str">
        <f t="array" ref="AJ13">IF(ISERROR(SUM(J13:L13)/B13),"",SUM(J13:L13)/B13)</f>
        <v/>
      </c>
      <c r="AK13" s="29" t="str">
        <f t="array" ref="AK13">IF(ISERROR(SUM(O13:V13)/B13),"",SUM(O13:V13)/B13)</f>
        <v/>
      </c>
      <c r="AL13" s="29" t="str">
        <f t="array" ref="AL13">IF(ISERROR(SUM(AA13)/B13),"",SUM(AA13)/B13)</f>
        <v/>
      </c>
      <c r="AM13" s="29" t="str">
        <f t="array" ref="AM13">IF(ISERROR(AB13/B13),"",AB13/B13)</f>
        <v/>
      </c>
      <c r="AN13" s="30"/>
      <c r="AO13" s="30"/>
    </row>
    <row r="14" spans="1:41" s="3" customFormat="1" ht="20.25" hidden="1" customHeight="1">
      <c r="A14" s="36">
        <v>2508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28">
        <f t="shared" si="1"/>
        <v>0</v>
      </c>
      <c r="AD14" s="36">
        <f t="shared" si="0"/>
        <v>0</v>
      </c>
      <c r="AE14" s="29" t="str">
        <f t="array" ref="AE14">IF(ISERROR(SUM(C14:D14)/B14),"",SUM(C14:D14)/B14)</f>
        <v/>
      </c>
      <c r="AF14" s="29" t="str">
        <f t="array" ref="AF14">IF(ISERROR(AD14/B14),"",AD14/B14)</f>
        <v/>
      </c>
      <c r="AG14" s="29" t="str">
        <f t="array" ref="AG14">IF(ISERROR(SUM(M14:N14,E14,W14:Z14)/B14),"",SUM(M14:N14,E14,W14:Z14)/B14)</f>
        <v/>
      </c>
      <c r="AH14" s="29" t="str">
        <f t="array" ref="AH14">IF(ISERROR(SUM(C14:D14)/B14),"",SUM(C14:D14)/B14)</f>
        <v/>
      </c>
      <c r="AI14" s="29" t="str">
        <f t="array" ref="AI14">IF(ISERROR(SUM(F14:I14)/B14),"",SUM(F14:I14)/B14)</f>
        <v/>
      </c>
      <c r="AJ14" s="29" t="str">
        <f t="array" ref="AJ14">IF(ISERROR(SUM(J14:L14)/B14),"",SUM(J14:L14)/B14)</f>
        <v/>
      </c>
      <c r="AK14" s="29" t="str">
        <f t="array" ref="AK14">IF(ISERROR(SUM(O14:V14)/B14),"",SUM(O14:V14)/B14)</f>
        <v/>
      </c>
      <c r="AL14" s="29" t="str">
        <f t="array" ref="AL14">IF(ISERROR(SUM(AA14)/B14),"",SUM(AA14)/B14)</f>
        <v/>
      </c>
      <c r="AM14" s="29" t="str">
        <f t="array" ref="AM14">IF(ISERROR(AB14/B14),"",AB14/B14)</f>
        <v/>
      </c>
      <c r="AN14" s="30"/>
      <c r="AO14" s="30"/>
    </row>
    <row r="15" spans="1:41" s="3" customFormat="1" ht="20.25" hidden="1" customHeight="1">
      <c r="A15" s="36">
        <v>2509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28">
        <f t="shared" si="1"/>
        <v>0</v>
      </c>
      <c r="AD15" s="36">
        <f t="shared" si="0"/>
        <v>0</v>
      </c>
      <c r="AE15" s="29" t="str">
        <f t="array" ref="AE15">IF(ISERROR(SUM(C15:D15)/B15),"",SUM(C15:D15)/B15)</f>
        <v/>
      </c>
      <c r="AF15" s="29" t="str">
        <f t="array" ref="AF15">IF(ISERROR(AD15/B15),"",AD15/B15)</f>
        <v/>
      </c>
      <c r="AG15" s="29" t="str">
        <f t="array" ref="AG15">IF(ISERROR(SUM(M15:N15,E15,W15:Z15)/B15),"",SUM(M15:N15,E15,W15:Z15)/B15)</f>
        <v/>
      </c>
      <c r="AH15" s="29" t="str">
        <f t="array" ref="AH15">IF(ISERROR(SUM(C15:D15)/B15),"",SUM(C15:D15)/B15)</f>
        <v/>
      </c>
      <c r="AI15" s="29" t="str">
        <f t="array" ref="AI15">IF(ISERROR(SUM(F15:I15)/B15),"",SUM(F15:I15)/B15)</f>
        <v/>
      </c>
      <c r="AJ15" s="29" t="str">
        <f t="array" ref="AJ15">IF(ISERROR(SUM(J15:L15)/B15),"",SUM(J15:L15)/B15)</f>
        <v/>
      </c>
      <c r="AK15" s="29" t="str">
        <f t="array" ref="AK15">IF(ISERROR(SUM(O15:V15)/B15),"",SUM(O15:V15)/B15)</f>
        <v/>
      </c>
      <c r="AL15" s="29" t="str">
        <f t="array" ref="AL15">IF(ISERROR(SUM(AA15)/B15),"",SUM(AA15)/B15)</f>
        <v/>
      </c>
      <c r="AM15" s="29" t="str">
        <f t="array" ref="AM15">IF(ISERROR(AB15/B15),"",AB15/B15)</f>
        <v/>
      </c>
      <c r="AN15" s="30"/>
      <c r="AO15" s="30"/>
    </row>
    <row r="16" spans="1:41" s="3" customFormat="1" ht="20.25" hidden="1" customHeight="1">
      <c r="A16" s="36">
        <v>2510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28">
        <f t="shared" si="1"/>
        <v>0</v>
      </c>
      <c r="AD16" s="36">
        <f t="shared" si="0"/>
        <v>0</v>
      </c>
      <c r="AE16" s="29" t="str">
        <f t="array" ref="AE16">IF(ISERROR(SUM(C16:D16)/B16),"",SUM(C16:D16)/B16)</f>
        <v/>
      </c>
      <c r="AF16" s="29" t="str">
        <f t="array" ref="AF16">IF(ISERROR(AD16/B16),"",AD16/B16)</f>
        <v/>
      </c>
      <c r="AG16" s="29" t="str">
        <f t="array" ref="AG16">IF(ISERROR(SUM(M16:N16,E16,W16:Z16)/B16),"",SUM(M16:N16,E16,W16:Z16)/B16)</f>
        <v/>
      </c>
      <c r="AH16" s="29" t="str">
        <f t="array" ref="AH16">IF(ISERROR(SUM(C16:D16)/B16),"",SUM(C16:D16)/B16)</f>
        <v/>
      </c>
      <c r="AI16" s="29" t="str">
        <f t="array" ref="AI16">IF(ISERROR(SUM(F16:I16)/B16),"",SUM(F16:I16)/B16)</f>
        <v/>
      </c>
      <c r="AJ16" s="29" t="str">
        <f t="array" ref="AJ16">IF(ISERROR(SUM(J16:L16)/B16),"",SUM(J16:L16)/B16)</f>
        <v/>
      </c>
      <c r="AK16" s="29" t="str">
        <f t="array" ref="AK16">IF(ISERROR(SUM(O16:V16)/B16),"",SUM(O16:V16)/B16)</f>
        <v/>
      </c>
      <c r="AL16" s="29" t="str">
        <f t="array" ref="AL16">IF(ISERROR(SUM(AA16)/B16),"",SUM(AA16)/B16)</f>
        <v/>
      </c>
      <c r="AM16" s="29" t="str">
        <f t="array" ref="AM16">IF(ISERROR(AB16/B16),"",AB16/B16)</f>
        <v/>
      </c>
      <c r="AN16" s="30"/>
      <c r="AO16" s="30"/>
    </row>
    <row r="17" spans="1:41" s="3" customFormat="1" ht="20.25" hidden="1" customHeight="1">
      <c r="A17" s="36">
        <v>3002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28">
        <f t="shared" si="1"/>
        <v>0</v>
      </c>
      <c r="AD17" s="36">
        <f t="shared" si="0"/>
        <v>0</v>
      </c>
      <c r="AE17" s="29" t="str">
        <f t="array" ref="AE17">IF(ISERROR(SUM(C17:D17)/B17),"",SUM(C17:D17)/B17)</f>
        <v/>
      </c>
      <c r="AF17" s="29" t="str">
        <f t="array" ref="AF17">IF(ISERROR(AD17/B17),"",AD17/B17)</f>
        <v/>
      </c>
      <c r="AG17" s="29" t="str">
        <f t="array" ref="AG17">IF(ISERROR(SUM(M17:N17,E17,W17:Z17)/B17),"",SUM(M17:N17,E17,W17:Z17)/B17)</f>
        <v/>
      </c>
      <c r="AH17" s="29" t="str">
        <f t="array" ref="AH17">IF(ISERROR(SUM(C17:D17)/B17),"",SUM(C17:D17)/B17)</f>
        <v/>
      </c>
      <c r="AI17" s="29" t="str">
        <f t="array" ref="AI17">IF(ISERROR(SUM(F17:I17)/B17),"",SUM(F17:I17)/B17)</f>
        <v/>
      </c>
      <c r="AJ17" s="29" t="str">
        <f t="array" ref="AJ17">IF(ISERROR(SUM(J17:L17)/B17),"",SUM(J17:L17)/B17)</f>
        <v/>
      </c>
      <c r="AK17" s="29" t="str">
        <f t="array" ref="AK17">IF(ISERROR(SUM(O17:V17)/B17),"",SUM(O17:V17)/B17)</f>
        <v/>
      </c>
      <c r="AL17" s="29" t="str">
        <f t="array" ref="AL17">IF(ISERROR(SUM(AA17)/B17),"",SUM(AA17)/B17)</f>
        <v/>
      </c>
      <c r="AM17" s="29" t="str">
        <f t="array" ref="AM17">IF(ISERROR(AB17/B17),"",AB17/B17)</f>
        <v/>
      </c>
      <c r="AN17" s="30"/>
      <c r="AO17" s="30"/>
    </row>
    <row r="18" spans="1:41" s="3" customFormat="1" ht="20.25" hidden="1" customHeight="1">
      <c r="A18" s="36">
        <v>3003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28">
        <f t="shared" si="1"/>
        <v>0</v>
      </c>
      <c r="AD18" s="36">
        <f t="shared" si="0"/>
        <v>0</v>
      </c>
      <c r="AE18" s="29" t="str">
        <f t="array" ref="AE18">IF(ISERROR(SUM(C18:D18)/B18),"",SUM(C18:D18)/B18)</f>
        <v/>
      </c>
      <c r="AF18" s="29" t="str">
        <f t="array" ref="AF18">IF(ISERROR(AD18/B18),"",AD18/B18)</f>
        <v/>
      </c>
      <c r="AG18" s="29" t="str">
        <f t="array" ref="AG18">IF(ISERROR(SUM(M18:N18,E18,W18:Z18)/B18),"",SUM(M18:N18,E18,W18:Z18)/B18)</f>
        <v/>
      </c>
      <c r="AH18" s="29" t="str">
        <f t="array" ref="AH18">IF(ISERROR(SUM(C18:D18)/B18),"",SUM(C18:D18)/B18)</f>
        <v/>
      </c>
      <c r="AI18" s="29" t="str">
        <f t="array" ref="AI18">IF(ISERROR(SUM(F18:I18)/B18),"",SUM(F18:I18)/B18)</f>
        <v/>
      </c>
      <c r="AJ18" s="29" t="str">
        <f t="array" ref="AJ18">IF(ISERROR(SUM(J18:L18)/B18),"",SUM(J18:L18)/B18)</f>
        <v/>
      </c>
      <c r="AK18" s="29" t="str">
        <f t="array" ref="AK18">IF(ISERROR(SUM(O18:V18)/B18),"",SUM(O18:V18)/B18)</f>
        <v/>
      </c>
      <c r="AL18" s="29" t="str">
        <f t="array" ref="AL18">IF(ISERROR(SUM(AA18)/B18),"",SUM(AA18)/B18)</f>
        <v/>
      </c>
      <c r="AM18" s="29" t="str">
        <f t="array" ref="AM18">IF(ISERROR(AB18/B18),"",AB18/B18)</f>
        <v/>
      </c>
      <c r="AN18" s="30"/>
      <c r="AO18" s="30"/>
    </row>
    <row r="19" spans="1:41" s="3" customFormat="1" ht="20.25" customHeight="1">
      <c r="A19" s="36">
        <v>3004</v>
      </c>
      <c r="B19" s="36">
        <f>720-SUM(M19:N19,W19:Z19,E19)</f>
        <v>660</v>
      </c>
      <c r="C19" s="36">
        <v>0</v>
      </c>
      <c r="D19" s="36">
        <v>0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30</v>
      </c>
      <c r="N19" s="36">
        <v>0</v>
      </c>
      <c r="O19" s="36">
        <v>13</v>
      </c>
      <c r="P19" s="36">
        <v>0</v>
      </c>
      <c r="Q19" s="36">
        <v>0</v>
      </c>
      <c r="R19" s="36">
        <v>0</v>
      </c>
      <c r="S19" s="36">
        <v>0</v>
      </c>
      <c r="T19" s="36">
        <v>0</v>
      </c>
      <c r="U19" s="36">
        <v>0</v>
      </c>
      <c r="V19" s="36">
        <v>0</v>
      </c>
      <c r="W19" s="36">
        <v>0</v>
      </c>
      <c r="X19" s="36">
        <v>30</v>
      </c>
      <c r="Y19" s="36">
        <v>0</v>
      </c>
      <c r="Z19" s="36">
        <v>0</v>
      </c>
      <c r="AA19" s="36">
        <v>0</v>
      </c>
      <c r="AB19" s="36">
        <v>0</v>
      </c>
      <c r="AC19" s="28">
        <f t="shared" si="1"/>
        <v>13</v>
      </c>
      <c r="AD19" s="36">
        <f t="shared" si="0"/>
        <v>677</v>
      </c>
      <c r="AE19" s="29">
        <f t="array" ref="AE19">IF(ISERROR(SUM(C19:D19)/B19),"",SUM(C19:D19)/B19)</f>
        <v>0</v>
      </c>
      <c r="AF19" s="29">
        <f t="array" ref="AF19">IF(ISERROR(AD19/B19),"",AD19/B19)</f>
        <v>1.0257575757575759</v>
      </c>
      <c r="AG19" s="29">
        <f t="array" ref="AG19">IF(ISERROR(SUM(M19:N19,E19,W19:Z19)/B19),"",SUM(M19:N19,E19,W19:Z19)/B19)</f>
        <v>9.0909090909090912E-2</v>
      </c>
      <c r="AH19" s="29">
        <f t="array" ref="AH19">IF(ISERROR(SUM(C19:D19)/B19),"",SUM(C19:D19)/B19)</f>
        <v>0</v>
      </c>
      <c r="AI19" s="29">
        <f t="array" ref="AI19">IF(ISERROR(SUM(F19:I19)/B19),"",SUM(F19:I19)/B19)</f>
        <v>0</v>
      </c>
      <c r="AJ19" s="29">
        <f t="array" ref="AJ19">IF(ISERROR(SUM(J19:L19)/B19),"",SUM(J19:L19)/B19)</f>
        <v>0</v>
      </c>
      <c r="AK19" s="29">
        <f t="array" ref="AK19">IF(ISERROR(SUM(O19:V19)/B19),"",SUM(O19:V19)/B19)</f>
        <v>1.9696969696969695E-2</v>
      </c>
      <c r="AL19" s="29">
        <f t="array" ref="AL19">IF(ISERROR(SUM(AA19)/B19),"",SUM(AA19)/B19)</f>
        <v>0</v>
      </c>
      <c r="AM19" s="29">
        <f t="array" ref="AM19">IF(ISERROR(AB19/B19),"",AB19/B19)</f>
        <v>0</v>
      </c>
      <c r="AN19" s="30"/>
      <c r="AO19" s="30"/>
    </row>
    <row r="20" spans="1:41" s="3" customFormat="1" ht="20.25" hidden="1" customHeight="1">
      <c r="A20" s="36">
        <v>3602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28">
        <f t="shared" si="1"/>
        <v>0</v>
      </c>
      <c r="AD20" s="36">
        <f t="shared" si="0"/>
        <v>0</v>
      </c>
      <c r="AE20" s="29" t="str">
        <f t="array" ref="AE20">IF(ISERROR(SUM(C20:D20)/B20),"",SUM(C20:D20)/B20)</f>
        <v/>
      </c>
      <c r="AF20" s="29" t="str">
        <f t="array" ref="AF20">IF(ISERROR(AD20/B20),"",AD20/B20)</f>
        <v/>
      </c>
      <c r="AG20" s="29" t="str">
        <f t="array" ref="AG20">IF(ISERROR(SUM(M20:N20,E20,W20:Z20)/B20),"",SUM(M20:N20,E20,W20:Z20)/B20)</f>
        <v/>
      </c>
      <c r="AH20" s="29" t="str">
        <f t="array" ref="AH20">IF(ISERROR(SUM(C20:D20)/B20),"",SUM(C20:D20)/B20)</f>
        <v/>
      </c>
      <c r="AI20" s="29" t="str">
        <f t="array" ref="AI20">IF(ISERROR(SUM(F20:I20)/B20),"",SUM(F20:I20)/B20)</f>
        <v/>
      </c>
      <c r="AJ20" s="29" t="str">
        <f t="array" ref="AJ20">IF(ISERROR(SUM(J20:L20)/B20),"",SUM(J20:L20)/B20)</f>
        <v/>
      </c>
      <c r="AK20" s="29" t="str">
        <f t="array" ref="AK20">IF(ISERROR(SUM(O20:V20)/B20),"",SUM(O20:V20)/B20)</f>
        <v/>
      </c>
      <c r="AL20" s="29" t="str">
        <f t="array" ref="AL20">IF(ISERROR(SUM(AA20)/B20),"",SUM(AA20)/B20)</f>
        <v/>
      </c>
      <c r="AM20" s="29" t="str">
        <f t="array" ref="AM20">IF(ISERROR(AB20/B20),"",AB20/B20)</f>
        <v/>
      </c>
      <c r="AN20" s="30"/>
      <c r="AO20" s="30"/>
    </row>
    <row r="21" spans="1:41" s="3" customFormat="1" ht="20.25" hidden="1" customHeight="1">
      <c r="A21" s="36">
        <v>4501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28">
        <f t="shared" si="1"/>
        <v>0</v>
      </c>
      <c r="AD21" s="36">
        <f t="shared" si="0"/>
        <v>0</v>
      </c>
      <c r="AE21" s="29" t="str">
        <f t="array" ref="AE21">IF(ISERROR(SUM(C21:D21)/B21),"",SUM(C21:D21)/B21)</f>
        <v/>
      </c>
      <c r="AF21" s="29" t="str">
        <f t="array" ref="AF21">IF(ISERROR(AD21/B21),"",AD21/B21)</f>
        <v/>
      </c>
      <c r="AG21" s="29" t="str">
        <f t="array" ref="AG21">IF(ISERROR(SUM(M21:N21,E21,W21:Z21)/B21),"",SUM(M21:N21,E21,W21:Z21)/B21)</f>
        <v/>
      </c>
      <c r="AH21" s="29" t="str">
        <f t="array" ref="AH21">IF(ISERROR(SUM(C21:D21)/B21),"",SUM(C21:D21)/B21)</f>
        <v/>
      </c>
      <c r="AI21" s="29" t="str">
        <f t="array" ref="AI21">IF(ISERROR(SUM(F21:I21)/B21),"",SUM(F21:I21)/B21)</f>
        <v/>
      </c>
      <c r="AJ21" s="29" t="str">
        <f t="array" ref="AJ21">IF(ISERROR(SUM(J21:L21)/B21),"",SUM(J21:L21)/B21)</f>
        <v/>
      </c>
      <c r="AK21" s="29" t="str">
        <f t="array" ref="AK21">IF(ISERROR(SUM(O21:V21)/B21),"",SUM(O21:V21)/B21)</f>
        <v/>
      </c>
      <c r="AL21" s="29" t="str">
        <f t="array" ref="AL21">IF(ISERROR(SUM(AA21)/B21),"",SUM(AA21)/B21)</f>
        <v/>
      </c>
      <c r="AM21" s="29" t="str">
        <f t="array" ref="AM21">IF(ISERROR(AB21/B21),"",AB21/B21)</f>
        <v/>
      </c>
      <c r="AN21" s="30"/>
      <c r="AO21" s="30"/>
    </row>
    <row r="22" spans="1:41" s="3" customFormat="1" ht="20.25" hidden="1" customHeight="1">
      <c r="A22" s="36">
        <v>4502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28">
        <f t="shared" si="1"/>
        <v>0</v>
      </c>
      <c r="AD22" s="36">
        <f t="shared" si="0"/>
        <v>0</v>
      </c>
      <c r="AE22" s="29" t="str">
        <f t="array" ref="AE22">IF(ISERROR(SUM(C22:D22)/B22),"",SUM(C22:D22)/B22)</f>
        <v/>
      </c>
      <c r="AF22" s="29" t="str">
        <f t="array" ref="AF22">IF(ISERROR(AD22/B22),"",AD22/B22)</f>
        <v/>
      </c>
      <c r="AG22" s="29" t="str">
        <f t="array" ref="AG22">IF(ISERROR(SUM(M22:N22,E22,W22:Z22)/B22),"",SUM(M22:N22,E22,W22:Z22)/B22)</f>
        <v/>
      </c>
      <c r="AH22" s="29" t="str">
        <f t="array" ref="AH22">IF(ISERROR(SUM(C22:D22)/B22),"",SUM(C22:D22)/B22)</f>
        <v/>
      </c>
      <c r="AI22" s="29" t="str">
        <f t="array" ref="AI22">IF(ISERROR(SUM(F22:I22)/B22),"",SUM(F22:I22)/B22)</f>
        <v/>
      </c>
      <c r="AJ22" s="29" t="str">
        <f t="array" ref="AJ22">IF(ISERROR(SUM(J22:L22)/B22),"",SUM(J22:L22)/B22)</f>
        <v/>
      </c>
      <c r="AK22" s="29" t="str">
        <f t="array" ref="AK22">IF(ISERROR(SUM(O22:V22)/B22),"",SUM(O22:V22)/B22)</f>
        <v/>
      </c>
      <c r="AL22" s="29" t="str">
        <f t="array" ref="AL22">IF(ISERROR(SUM(AA22)/B22),"",SUM(AA22)/B22)</f>
        <v/>
      </c>
      <c r="AM22" s="29" t="str">
        <f t="array" ref="AM22">IF(ISERROR(AB22/B22),"",AB22/B22)</f>
        <v/>
      </c>
      <c r="AN22" s="30"/>
      <c r="AO22" s="30"/>
    </row>
    <row r="23" spans="1:41" s="3" customFormat="1" ht="20.25" customHeight="1">
      <c r="A23" s="36">
        <v>4503</v>
      </c>
      <c r="B23" s="36">
        <f>720-SUM(M23:N23,W23:Z23,E23)</f>
        <v>702</v>
      </c>
      <c r="C23" s="36">
        <v>0</v>
      </c>
      <c r="D23" s="36">
        <v>0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  <c r="Q23" s="36">
        <v>0</v>
      </c>
      <c r="R23" s="36">
        <v>0</v>
      </c>
      <c r="S23" s="36">
        <v>0</v>
      </c>
      <c r="T23" s="36">
        <v>0</v>
      </c>
      <c r="U23" s="36">
        <v>0</v>
      </c>
      <c r="V23" s="36">
        <v>0</v>
      </c>
      <c r="W23" s="36">
        <v>0</v>
      </c>
      <c r="X23" s="36">
        <v>18</v>
      </c>
      <c r="Y23" s="36">
        <v>0</v>
      </c>
      <c r="Z23" s="36">
        <v>0</v>
      </c>
      <c r="AA23" s="36">
        <v>0</v>
      </c>
      <c r="AB23" s="36">
        <v>0</v>
      </c>
      <c r="AC23" s="28">
        <f t="shared" si="1"/>
        <v>0</v>
      </c>
      <c r="AD23" s="36">
        <f t="shared" si="0"/>
        <v>702</v>
      </c>
      <c r="AE23" s="29">
        <f t="array" ref="AE23">IF(ISERROR(SUM(C23:D23)/B23),"",SUM(C23:D23)/B23)</f>
        <v>0</v>
      </c>
      <c r="AF23" s="29">
        <f t="array" ref="AF23">IF(ISERROR(AD23/B23),"",AD23/B23)</f>
        <v>1</v>
      </c>
      <c r="AG23" s="29">
        <f t="array" ref="AG23">IF(ISERROR(SUM(M23:N23,E23,W23:Z23)/B23),"",SUM(M23:N23,E23,W23:Z23)/B23)</f>
        <v>2.564102564102564E-2</v>
      </c>
      <c r="AH23" s="29">
        <f t="array" ref="AH23">IF(ISERROR(SUM(C23:D23)/B23),"",SUM(C23:D23)/B23)</f>
        <v>0</v>
      </c>
      <c r="AI23" s="29">
        <f t="array" ref="AI23">IF(ISERROR(SUM(F23:I23)/B23),"",SUM(F23:I23)/B23)</f>
        <v>0</v>
      </c>
      <c r="AJ23" s="29">
        <f t="array" ref="AJ23">IF(ISERROR(SUM(J23:L23)/B23),"",SUM(J23:L23)/B23)</f>
        <v>0</v>
      </c>
      <c r="AK23" s="29">
        <f t="array" ref="AK23">IF(ISERROR(SUM(O23:V23)/B23),"",SUM(O23:V23)/B23)</f>
        <v>0</v>
      </c>
      <c r="AL23" s="29">
        <f t="array" ref="AL23">IF(ISERROR(SUM(AA23)/B23),"",SUM(AA23)/B23)</f>
        <v>0</v>
      </c>
      <c r="AM23" s="29">
        <f t="array" ref="AM23">IF(ISERROR(AB23/B23),"",AB23/B23)</f>
        <v>0</v>
      </c>
      <c r="AN23" s="30"/>
      <c r="AO23" s="30"/>
    </row>
    <row r="24" spans="1:41" s="3" customFormat="1" ht="20.25" customHeight="1">
      <c r="A24" s="36">
        <v>5001</v>
      </c>
      <c r="B24" s="36">
        <f>720-SUM(M24:N24,W24:Z24,E24)</f>
        <v>720</v>
      </c>
      <c r="C24" s="36">
        <v>0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0</v>
      </c>
      <c r="X24" s="36">
        <v>0</v>
      </c>
      <c r="Y24" s="36">
        <v>0</v>
      </c>
      <c r="Z24" s="36">
        <v>0</v>
      </c>
      <c r="AA24" s="36">
        <v>0</v>
      </c>
      <c r="AB24" s="36">
        <v>0</v>
      </c>
      <c r="AC24" s="28">
        <f t="shared" si="1"/>
        <v>0</v>
      </c>
      <c r="AD24" s="36">
        <f t="shared" si="0"/>
        <v>720</v>
      </c>
      <c r="AE24" s="29">
        <f t="array" ref="AE24">IF(ISERROR(SUM(C24:D24)/B24),"",SUM(C24:D24)/B24)</f>
        <v>0</v>
      </c>
      <c r="AF24" s="29">
        <f t="array" ref="AF24">IF(ISERROR(AD24/B24),"",AD24/B24)</f>
        <v>1</v>
      </c>
      <c r="AG24" s="29">
        <f t="array" ref="AG24">IF(ISERROR(SUM(M24:N24,E24,W24:Z24)/B24),"",SUM(M24:N24,E24,W24:Z24)/B24)</f>
        <v>0</v>
      </c>
      <c r="AH24" s="29">
        <f t="array" ref="AH24">IF(ISERROR(SUM(C24:D24)/B24),"",SUM(C24:D24)/B24)</f>
        <v>0</v>
      </c>
      <c r="AI24" s="29">
        <f t="array" ref="AI24">IF(ISERROR(SUM(F24:I24)/B24),"",SUM(F24:I24)/B24)</f>
        <v>0</v>
      </c>
      <c r="AJ24" s="29">
        <f t="array" ref="AJ24">IF(ISERROR(SUM(J24:L24)/B24),"",SUM(J24:L24)/B24)</f>
        <v>0</v>
      </c>
      <c r="AK24" s="29">
        <f t="array" ref="AK24">IF(ISERROR(SUM(O24:V24)/B24),"",SUM(O24:V24)/B24)</f>
        <v>0</v>
      </c>
      <c r="AL24" s="29">
        <f t="array" ref="AL24">IF(ISERROR(SUM(AA24)/B24),"",SUM(AA24)/B24)</f>
        <v>0</v>
      </c>
      <c r="AM24" s="29">
        <f t="array" ref="AM24">IF(ISERROR(AB24/B24),"",AB24/B24)</f>
        <v>0</v>
      </c>
      <c r="AN24" s="30"/>
      <c r="AO24" s="30"/>
    </row>
    <row r="25" spans="1:41" s="3" customFormat="1" ht="20.25" hidden="1" customHeight="1">
      <c r="A25" s="36">
        <v>5002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28">
        <f t="shared" si="1"/>
        <v>0</v>
      </c>
      <c r="AD25" s="36">
        <f t="shared" si="0"/>
        <v>0</v>
      </c>
      <c r="AE25" s="29" t="str">
        <f t="array" ref="AE25">IF(ISERROR(SUM(C25:D25)/B25),"",SUM(C25:D25)/B25)</f>
        <v/>
      </c>
      <c r="AF25" s="29" t="str">
        <f t="array" ref="AF25">IF(ISERROR(AD25/B25),"",AD25/B25)</f>
        <v/>
      </c>
      <c r="AG25" s="29" t="str">
        <f t="array" ref="AG25">IF(ISERROR(SUM(M25:N25,E25,W25:Z25)/B25),"",SUM(M25:N25,E25,W25:Z25)/B25)</f>
        <v/>
      </c>
      <c r="AH25" s="29" t="str">
        <f t="array" ref="AH25">IF(ISERROR(SUM(C25:D25)/B25),"",SUM(C25:D25)/B25)</f>
        <v/>
      </c>
      <c r="AI25" s="29" t="str">
        <f t="array" ref="AI25">IF(ISERROR(SUM(F25:I25)/B25),"",SUM(F25:I25)/B25)</f>
        <v/>
      </c>
      <c r="AJ25" s="29" t="str">
        <f t="array" ref="AJ25">IF(ISERROR(SUM(J25:L25)/B25),"",SUM(J25:L25)/B25)</f>
        <v/>
      </c>
      <c r="AK25" s="29" t="str">
        <f t="array" ref="AK25">IF(ISERROR(SUM(O25:V25)/B25),"",SUM(O25:V25)/B25)</f>
        <v/>
      </c>
      <c r="AL25" s="29" t="str">
        <f t="array" ref="AL25">IF(ISERROR(SUM(AA25)/B25),"",SUM(AA25)/B25)</f>
        <v/>
      </c>
      <c r="AM25" s="29" t="str">
        <f t="array" ref="AM25">IF(ISERROR(AB25/B25),"",AB25/B25)</f>
        <v/>
      </c>
      <c r="AN25" s="30"/>
      <c r="AO25" s="30"/>
    </row>
    <row r="26" spans="1:41" s="3" customFormat="1" ht="20.25" hidden="1" customHeight="1">
      <c r="A26" s="36">
        <v>5003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28">
        <f t="shared" si="1"/>
        <v>0</v>
      </c>
      <c r="AD26" s="36">
        <f t="shared" si="0"/>
        <v>0</v>
      </c>
      <c r="AE26" s="29" t="str">
        <f t="array" ref="AE26">IF(ISERROR(SUM(C26:D26)/B26),"",SUM(C26:D26)/B26)</f>
        <v/>
      </c>
      <c r="AF26" s="29" t="str">
        <f t="array" ref="AF26">IF(ISERROR(AD26/B26),"",AD26/B26)</f>
        <v/>
      </c>
      <c r="AG26" s="29" t="str">
        <f t="array" ref="AG26">IF(ISERROR(SUM(M26:N26,E26,W26:Z26)/B26),"",SUM(M26:N26,E26,W26:Z26)/B26)</f>
        <v/>
      </c>
      <c r="AH26" s="29" t="str">
        <f t="array" ref="AH26">IF(ISERROR(SUM(C26:D26)/B26),"",SUM(C26:D26)/B26)</f>
        <v/>
      </c>
      <c r="AI26" s="29" t="str">
        <f t="array" ref="AI26">IF(ISERROR(SUM(F26:I26)/B26),"",SUM(F26:I26)/B26)</f>
        <v/>
      </c>
      <c r="AJ26" s="29" t="str">
        <f t="array" ref="AJ26">IF(ISERROR(SUM(J26:L26)/B26),"",SUM(J26:L26)/B26)</f>
        <v/>
      </c>
      <c r="AK26" s="29" t="str">
        <f t="array" ref="AK26">IF(ISERROR(SUM(O26:V26)/B26),"",SUM(O26:V26)/B26)</f>
        <v/>
      </c>
      <c r="AL26" s="29" t="str">
        <f t="array" ref="AL26">IF(ISERROR(SUM(AA26)/B26),"",SUM(AA26)/B26)</f>
        <v/>
      </c>
      <c r="AM26" s="29" t="str">
        <f t="array" ref="AM26">IF(ISERROR(AB26/B26),"",AB26/B26)</f>
        <v/>
      </c>
      <c r="AN26" s="30"/>
      <c r="AO26" s="30"/>
    </row>
    <row r="27" spans="1:41" s="3" customFormat="1" ht="20.25" customHeight="1">
      <c r="A27" s="36">
        <v>6502</v>
      </c>
      <c r="B27" s="36">
        <f>720-SUM(M27:N27,W27:Z27,E27)</f>
        <v>660</v>
      </c>
      <c r="C27" s="36">
        <v>0</v>
      </c>
      <c r="D27" s="36">
        <v>0</v>
      </c>
      <c r="E27" s="36">
        <v>0</v>
      </c>
      <c r="F27" s="36">
        <v>0</v>
      </c>
      <c r="G27" s="36">
        <v>0</v>
      </c>
      <c r="H27" s="36">
        <v>0</v>
      </c>
      <c r="I27" s="36">
        <v>0</v>
      </c>
      <c r="J27" s="36">
        <v>0</v>
      </c>
      <c r="K27" s="36">
        <v>0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  <c r="Q27" s="36">
        <v>0</v>
      </c>
      <c r="R27" s="36">
        <v>0</v>
      </c>
      <c r="S27" s="36">
        <v>0</v>
      </c>
      <c r="T27" s="36">
        <v>0</v>
      </c>
      <c r="U27" s="36">
        <v>0</v>
      </c>
      <c r="V27" s="36">
        <v>0</v>
      </c>
      <c r="W27" s="36">
        <v>60</v>
      </c>
      <c r="X27" s="36">
        <v>0</v>
      </c>
      <c r="Y27" s="36">
        <v>0</v>
      </c>
      <c r="Z27" s="36">
        <v>0</v>
      </c>
      <c r="AA27" s="36">
        <v>0</v>
      </c>
      <c r="AB27" s="36">
        <v>0</v>
      </c>
      <c r="AC27" s="28">
        <f t="shared" si="1"/>
        <v>0</v>
      </c>
      <c r="AD27" s="36">
        <f t="shared" si="0"/>
        <v>660</v>
      </c>
      <c r="AE27" s="29">
        <f t="array" ref="AE27">IF(ISERROR(SUM(C27:D27)/B27),"",SUM(C27:D27)/B27)</f>
        <v>0</v>
      </c>
      <c r="AF27" s="29">
        <f t="array" ref="AF27">IF(ISERROR(AD27/B27),"",AD27/B27)</f>
        <v>1</v>
      </c>
      <c r="AG27" s="29">
        <f t="array" ref="AG27">IF(ISERROR(SUM(M27:N27,E27,W27:Z27)/B27),"",SUM(M27:N27,E27,W27:Z27)/B27)</f>
        <v>9.0909090909090912E-2</v>
      </c>
      <c r="AH27" s="29">
        <f t="array" ref="AH27">IF(ISERROR(SUM(C27:D27)/B27),"",SUM(C27:D27)/B27)</f>
        <v>0</v>
      </c>
      <c r="AI27" s="29">
        <f t="array" ref="AI27">IF(ISERROR(SUM(F27:I27)/B27),"",SUM(F27:I27)/B27)</f>
        <v>0</v>
      </c>
      <c r="AJ27" s="29">
        <f t="array" ref="AJ27">IF(ISERROR(SUM(J27:L27)/B27),"",SUM(J27:L27)/B27)</f>
        <v>0</v>
      </c>
      <c r="AK27" s="29">
        <f t="array" ref="AK27">IF(ISERROR(SUM(O27:V27)/B27),"",SUM(O27:V27)/B27)</f>
        <v>0</v>
      </c>
      <c r="AL27" s="29">
        <f t="array" ref="AL27">IF(ISERROR(SUM(AA27)/B27),"",SUM(AA27)/B27)</f>
        <v>0</v>
      </c>
      <c r="AM27" s="29">
        <f t="array" ref="AM27">IF(ISERROR(AB27/B27),"",AB27/B27)</f>
        <v>0</v>
      </c>
      <c r="AN27" s="30"/>
      <c r="AO27" s="30"/>
    </row>
    <row r="28" spans="1:41" s="3" customFormat="1" ht="20.25" customHeight="1">
      <c r="A28" s="36">
        <v>6503</v>
      </c>
      <c r="B28" s="36">
        <f>720-SUM(M28:N28,W28:Z28,E28)</f>
        <v>450</v>
      </c>
      <c r="C28" s="36">
        <v>0</v>
      </c>
      <c r="D28" s="36">
        <v>0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  <c r="Q28" s="36">
        <v>0</v>
      </c>
      <c r="R28" s="36">
        <v>0</v>
      </c>
      <c r="S28" s="36">
        <v>0</v>
      </c>
      <c r="T28" s="36">
        <v>0</v>
      </c>
      <c r="U28" s="36">
        <v>0</v>
      </c>
      <c r="V28" s="36">
        <v>0</v>
      </c>
      <c r="W28" s="36">
        <v>0</v>
      </c>
      <c r="X28" s="36">
        <v>0</v>
      </c>
      <c r="Y28" s="36">
        <v>0</v>
      </c>
      <c r="Z28" s="36">
        <v>270</v>
      </c>
      <c r="AA28" s="36">
        <v>0</v>
      </c>
      <c r="AB28" s="36">
        <v>0</v>
      </c>
      <c r="AC28" s="28">
        <f t="shared" si="1"/>
        <v>0</v>
      </c>
      <c r="AD28" s="36">
        <f t="shared" si="0"/>
        <v>450</v>
      </c>
      <c r="AE28" s="29">
        <f t="array" ref="AE28">IF(ISERROR(SUM(C28:D28)/B28),"",SUM(C28:D28)/B28)</f>
        <v>0</v>
      </c>
      <c r="AF28" s="29">
        <f t="array" ref="AF28">IF(ISERROR(AD28/B28),"",AD28/B28)</f>
        <v>1</v>
      </c>
      <c r="AG28" s="29">
        <f t="array" ref="AG28">IF(ISERROR(SUM(M28:N28,E28,W28:Z28)/B28),"",SUM(M28:N28,E28,W28:Z28)/B28)</f>
        <v>0.6</v>
      </c>
      <c r="AH28" s="29">
        <f t="array" ref="AH28">IF(ISERROR(SUM(C28:D28)/B28),"",SUM(C28:D28)/B28)</f>
        <v>0</v>
      </c>
      <c r="AI28" s="29">
        <f t="array" ref="AI28">IF(ISERROR(SUM(F28:I28)/B28),"",SUM(F28:I28)/B28)</f>
        <v>0</v>
      </c>
      <c r="AJ28" s="29">
        <f t="array" ref="AJ28">IF(ISERROR(SUM(J28:L28)/B28),"",SUM(J28:L28)/B28)</f>
        <v>0</v>
      </c>
      <c r="AK28" s="29">
        <f t="array" ref="AK28">IF(ISERROR(SUM(O28:V28)/B28),"",SUM(O28:V28)/B28)</f>
        <v>0</v>
      </c>
      <c r="AL28" s="29">
        <f t="array" ref="AL28">IF(ISERROR(SUM(AA28)/B28),"",SUM(AA28)/B28)</f>
        <v>0</v>
      </c>
      <c r="AM28" s="29">
        <f t="array" ref="AM28">IF(ISERROR(AB28/B28),"",AB28/B28)</f>
        <v>0</v>
      </c>
      <c r="AN28" s="30"/>
      <c r="AO28" s="30"/>
    </row>
    <row r="29" spans="1:41" s="3" customFormat="1" ht="20.25" hidden="1" customHeight="1">
      <c r="A29" s="36">
        <v>6504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28">
        <f t="shared" si="1"/>
        <v>0</v>
      </c>
      <c r="AD29" s="36">
        <f t="shared" si="0"/>
        <v>0</v>
      </c>
      <c r="AE29" s="29" t="str">
        <f t="array" ref="AE29">IF(ISERROR(SUM(C29:D29)/B29),"",SUM(C29:D29)/B29)</f>
        <v/>
      </c>
      <c r="AF29" s="29" t="str">
        <f t="array" ref="AF29">IF(ISERROR(AD29/B29),"",AD29/B29)</f>
        <v/>
      </c>
      <c r="AG29" s="29" t="str">
        <f t="array" ref="AG29">IF(ISERROR(SUM(M29:N29,E29,W29:Z29)/B29),"",SUM(M29:N29,E29,W29:Z29)/B29)</f>
        <v/>
      </c>
      <c r="AH29" s="29" t="str">
        <f t="array" ref="AH29">IF(ISERROR(SUM(C29:D29)/B29),"",SUM(C29:D29)/B29)</f>
        <v/>
      </c>
      <c r="AI29" s="29" t="str">
        <f t="array" ref="AI29">IF(ISERROR(SUM(F29:I29)/B29),"",SUM(F29:I29)/B29)</f>
        <v/>
      </c>
      <c r="AJ29" s="29" t="str">
        <f t="array" ref="AJ29">IF(ISERROR(SUM(J29:L29)/B29),"",SUM(J29:L29)/B29)</f>
        <v/>
      </c>
      <c r="AK29" s="29" t="str">
        <f t="array" ref="AK29">IF(ISERROR(SUM(O29:V29)/B29),"",SUM(O29:V29)/B29)</f>
        <v/>
      </c>
      <c r="AL29" s="29" t="str">
        <f t="array" ref="AL29">IF(ISERROR(SUM(AA29)/B29),"",SUM(AA29)/B29)</f>
        <v/>
      </c>
      <c r="AM29" s="29" t="str">
        <f t="array" ref="AM29">IF(ISERROR(AB29/B29),"",AB29/B29)</f>
        <v/>
      </c>
      <c r="AN29" s="30"/>
      <c r="AO29" s="30"/>
    </row>
    <row r="30" spans="1:41" s="3" customFormat="1" ht="20.25" hidden="1" customHeight="1">
      <c r="A30" s="36">
        <v>18501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28">
        <f t="shared" si="1"/>
        <v>0</v>
      </c>
      <c r="AD30" s="36">
        <f t="shared" si="0"/>
        <v>0</v>
      </c>
      <c r="AE30" s="29" t="str">
        <f t="array" ref="AE30">IF(ISERROR(SUM(C30:D30)/B30),"",SUM(C30:D30)/B30)</f>
        <v/>
      </c>
      <c r="AF30" s="29" t="str">
        <f t="array" ref="AF30">IF(ISERROR(AD30/B30),"",AD30/B30)</f>
        <v/>
      </c>
      <c r="AG30" s="29" t="str">
        <f t="array" ref="AG30">IF(ISERROR(SUM(M30:N30,E30,W30:Z30)/B30),"",SUM(M30:N30,E30,W30:Z30)/B30)</f>
        <v/>
      </c>
      <c r="AH30" s="29" t="str">
        <f t="array" ref="AH30">IF(ISERROR(SUM(C30:D30)/B30),"",SUM(C30:D30)/B30)</f>
        <v/>
      </c>
      <c r="AI30" s="29" t="str">
        <f t="array" ref="AI30">IF(ISERROR(SUM(F30:I30)/B30),"",SUM(F30:I30)/B30)</f>
        <v/>
      </c>
      <c r="AJ30" s="29" t="str">
        <f t="array" ref="AJ30">IF(ISERROR(SUM(J30:L30)/B30),"",SUM(J30:L30)/B30)</f>
        <v/>
      </c>
      <c r="AK30" s="29" t="str">
        <f t="array" ref="AK30">IF(ISERROR(SUM(O30:V30)/B30),"",SUM(O30:V30)/B30)</f>
        <v/>
      </c>
      <c r="AL30" s="29" t="str">
        <f t="array" ref="AL30">IF(ISERROR(SUM(AA30)/B30),"",SUM(AA30)/B30)</f>
        <v/>
      </c>
      <c r="AM30" s="29" t="str">
        <f t="array" ref="AM30">IF(ISERROR(AB30/B30),"",AB30/B30)</f>
        <v/>
      </c>
      <c r="AN30" s="30"/>
      <c r="AO30" s="30"/>
    </row>
    <row r="31" spans="1:41" s="3" customFormat="1" ht="20.25" hidden="1" customHeight="1">
      <c r="A31" s="36">
        <v>18502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28">
        <f t="shared" si="1"/>
        <v>0</v>
      </c>
      <c r="AD31" s="36">
        <f t="shared" si="0"/>
        <v>0</v>
      </c>
      <c r="AE31" s="29" t="str">
        <f t="array" ref="AE31">IF(ISERROR(SUM(C31:D31)/B31),"",SUM(C31:D31)/B31)</f>
        <v/>
      </c>
      <c r="AF31" s="29" t="str">
        <f t="array" ref="AF31">IF(ISERROR(AD31/B31),"",AD31/B31)</f>
        <v/>
      </c>
      <c r="AG31" s="29" t="str">
        <f t="array" ref="AG31">IF(ISERROR(SUM(M31:N31,E31,W31:Z31)/B31),"",SUM(M31:N31,E31,W31:Z31)/B31)</f>
        <v/>
      </c>
      <c r="AH31" s="29" t="str">
        <f t="array" ref="AH31">IF(ISERROR(SUM(C31:D31)/B31),"",SUM(C31:D31)/B31)</f>
        <v/>
      </c>
      <c r="AI31" s="29" t="str">
        <f t="array" ref="AI31">IF(ISERROR(SUM(F31:I31)/B31),"",SUM(F31:I31)/B31)</f>
        <v/>
      </c>
      <c r="AJ31" s="29" t="str">
        <f t="array" ref="AJ31">IF(ISERROR(SUM(J31:L31)/B31),"",SUM(J31:L31)/B31)</f>
        <v/>
      </c>
      <c r="AK31" s="29" t="str">
        <f t="array" ref="AK31">IF(ISERROR(SUM(O31:V31)/B31),"",SUM(O31:V31)/B31)</f>
        <v/>
      </c>
      <c r="AL31" s="29" t="str">
        <f t="array" ref="AL31">IF(ISERROR(SUM(AA31)/B31),"",SUM(AA31)/B31)</f>
        <v/>
      </c>
      <c r="AM31" s="29" t="str">
        <f t="array" ref="AM31">IF(ISERROR(AB31/B31),"",AB31/B31)</f>
        <v/>
      </c>
      <c r="AN31" s="30"/>
      <c r="AO31" s="30"/>
    </row>
    <row r="32" spans="1:41" s="3" customFormat="1" ht="20.25" hidden="1" customHeight="1">
      <c r="A32" s="36">
        <v>13001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28">
        <f t="shared" si="1"/>
        <v>0</v>
      </c>
      <c r="AD32" s="36">
        <f t="shared" si="0"/>
        <v>0</v>
      </c>
      <c r="AE32" s="29" t="str">
        <f t="array" ref="AE32">IF(ISERROR(SUM(C32:D32)/B32),"",SUM(C32:D32)/B32)</f>
        <v/>
      </c>
      <c r="AF32" s="29" t="str">
        <f t="array" ref="AF32">IF(ISERROR(AD32/B32),"",AD32/B32)</f>
        <v/>
      </c>
      <c r="AG32" s="29" t="str">
        <f t="array" ref="AG32">IF(ISERROR(SUM(M32:N32,E32,W32:Z32)/B32),"",SUM(M32:N32,E32,W32:Z32)/B32)</f>
        <v/>
      </c>
      <c r="AH32" s="29" t="str">
        <f t="array" ref="AH32">IF(ISERROR(SUM(C32:D32)/B32),"",SUM(C32:D32)/B32)</f>
        <v/>
      </c>
      <c r="AI32" s="29" t="str">
        <f t="array" ref="AI32">IF(ISERROR(SUM(F32:I32)/B32),"",SUM(F32:I32)/B32)</f>
        <v/>
      </c>
      <c r="AJ32" s="29" t="str">
        <f t="array" ref="AJ32">IF(ISERROR(SUM(J32:L32)/B32),"",SUM(J32:L32)/B32)</f>
        <v/>
      </c>
      <c r="AK32" s="29" t="str">
        <f t="array" ref="AK32">IF(ISERROR(SUM(O32:V32)/B32),"",SUM(O32:V32)/B32)</f>
        <v/>
      </c>
      <c r="AL32" s="29" t="str">
        <f t="array" ref="AL32">IF(ISERROR(SUM(AA32)/B32),"",SUM(AA32)/B32)</f>
        <v/>
      </c>
      <c r="AM32" s="29" t="str">
        <f t="array" ref="AM32">IF(ISERROR(AB32/B32),"",AB32/B32)</f>
        <v/>
      </c>
      <c r="AN32" s="30"/>
      <c r="AO32" s="30"/>
    </row>
    <row r="33" spans="1:41" s="3" customFormat="1" ht="20.25" customHeight="1">
      <c r="A33" s="36">
        <v>13002</v>
      </c>
      <c r="B33" s="36">
        <f>720-SUM(M33:N33,W33:Z33,E33)</f>
        <v>720</v>
      </c>
      <c r="C33" s="36">
        <v>0</v>
      </c>
      <c r="D33" s="36">
        <v>0</v>
      </c>
      <c r="E33" s="36">
        <v>0</v>
      </c>
      <c r="F33" s="36">
        <v>0</v>
      </c>
      <c r="G33" s="36">
        <v>0</v>
      </c>
      <c r="H33" s="36">
        <v>0</v>
      </c>
      <c r="I33" s="36">
        <v>0</v>
      </c>
      <c r="J33" s="36">
        <v>0</v>
      </c>
      <c r="K33" s="36">
        <v>0</v>
      </c>
      <c r="L33" s="36">
        <v>0</v>
      </c>
      <c r="M33" s="36">
        <v>0</v>
      </c>
      <c r="N33" s="36">
        <v>0</v>
      </c>
      <c r="O33" s="36">
        <v>0</v>
      </c>
      <c r="P33" s="36">
        <v>0</v>
      </c>
      <c r="Q33" s="36">
        <v>0</v>
      </c>
      <c r="R33" s="36">
        <v>0</v>
      </c>
      <c r="S33" s="36">
        <v>0</v>
      </c>
      <c r="T33" s="36">
        <v>0</v>
      </c>
      <c r="U33" s="36">
        <v>0</v>
      </c>
      <c r="V33" s="36">
        <v>0</v>
      </c>
      <c r="W33" s="36">
        <v>0</v>
      </c>
      <c r="X33" s="36">
        <v>0</v>
      </c>
      <c r="Y33" s="36">
        <v>0</v>
      </c>
      <c r="Z33" s="36">
        <v>0</v>
      </c>
      <c r="AA33" s="36">
        <v>0</v>
      </c>
      <c r="AB33" s="36">
        <v>0</v>
      </c>
      <c r="AC33" s="28">
        <f t="shared" si="1"/>
        <v>0</v>
      </c>
      <c r="AD33" s="36">
        <f t="shared" si="0"/>
        <v>720</v>
      </c>
      <c r="AE33" s="29">
        <f t="array" ref="AE33">IF(ISERROR(SUM(C33:D33)/B33),"",SUM(C33:D33)/B33)</f>
        <v>0</v>
      </c>
      <c r="AF33" s="29">
        <f t="array" ref="AF33">IF(ISERROR(AD33/B33),"",AD33/B33)</f>
        <v>1</v>
      </c>
      <c r="AG33" s="29">
        <f t="array" ref="AG33">IF(ISERROR(SUM(M33:N33,E33,W33:Z33)/B33),"",SUM(M33:N33,E33,W33:Z33)/B33)</f>
        <v>0</v>
      </c>
      <c r="AH33" s="29">
        <f t="array" ref="AH33">IF(ISERROR(SUM(C33:D33)/B33),"",SUM(C33:D33)/B33)</f>
        <v>0</v>
      </c>
      <c r="AI33" s="29">
        <f t="array" ref="AI33">IF(ISERROR(SUM(F33:I33)/B33),"",SUM(F33:I33)/B33)</f>
        <v>0</v>
      </c>
      <c r="AJ33" s="29">
        <f t="array" ref="AJ33">IF(ISERROR(SUM(J33:L33)/B33),"",SUM(J33:L33)/B33)</f>
        <v>0</v>
      </c>
      <c r="AK33" s="29">
        <f t="array" ref="AK33">IF(ISERROR(SUM(O33:V33)/B33),"",SUM(O33:V33)/B33)</f>
        <v>0</v>
      </c>
      <c r="AL33" s="29">
        <f t="array" ref="AL33">IF(ISERROR(SUM(AA33)/B33),"",SUM(AA33)/B33)</f>
        <v>0</v>
      </c>
      <c r="AM33" s="29">
        <f t="array" ref="AM33">IF(ISERROR(AB33/B33),"",AB33/B33)</f>
        <v>0</v>
      </c>
      <c r="AN33" s="30"/>
      <c r="AO33" s="30"/>
    </row>
    <row r="34" spans="1:41" ht="15.75">
      <c r="A34" s="16" t="s">
        <v>48</v>
      </c>
      <c r="B34" s="17">
        <f>SUM(B7:B33)</f>
        <v>3912</v>
      </c>
      <c r="C34" s="17">
        <f t="shared" ref="C34:AB34" si="2">SUM(C7:C33)</f>
        <v>0</v>
      </c>
      <c r="D34" s="17">
        <f t="shared" si="2"/>
        <v>0</v>
      </c>
      <c r="E34" s="17">
        <f t="shared" si="2"/>
        <v>0</v>
      </c>
      <c r="F34" s="17">
        <f t="shared" si="2"/>
        <v>0</v>
      </c>
      <c r="G34" s="17">
        <f t="shared" si="2"/>
        <v>0</v>
      </c>
      <c r="H34" s="17">
        <f t="shared" si="2"/>
        <v>0</v>
      </c>
      <c r="I34" s="17">
        <f t="shared" si="2"/>
        <v>0</v>
      </c>
      <c r="J34" s="17">
        <f t="shared" si="2"/>
        <v>0</v>
      </c>
      <c r="K34" s="17">
        <f t="shared" si="2"/>
        <v>0</v>
      </c>
      <c r="L34" s="17">
        <f t="shared" si="2"/>
        <v>0</v>
      </c>
      <c r="M34" s="17">
        <f t="shared" si="2"/>
        <v>30</v>
      </c>
      <c r="N34" s="17">
        <f t="shared" si="2"/>
        <v>0</v>
      </c>
      <c r="O34" s="17">
        <f t="shared" si="2"/>
        <v>13</v>
      </c>
      <c r="P34" s="17">
        <f t="shared" si="2"/>
        <v>0</v>
      </c>
      <c r="Q34" s="17">
        <f t="shared" si="2"/>
        <v>0</v>
      </c>
      <c r="R34" s="17">
        <f t="shared" si="2"/>
        <v>0</v>
      </c>
      <c r="S34" s="17">
        <f t="shared" si="2"/>
        <v>0</v>
      </c>
      <c r="T34" s="17">
        <f t="shared" si="2"/>
        <v>0</v>
      </c>
      <c r="U34" s="17">
        <f t="shared" si="2"/>
        <v>0</v>
      </c>
      <c r="V34" s="17">
        <f t="shared" si="2"/>
        <v>0</v>
      </c>
      <c r="W34" s="17">
        <f t="shared" si="2"/>
        <v>60</v>
      </c>
      <c r="X34" s="17">
        <f t="shared" si="2"/>
        <v>48</v>
      </c>
      <c r="Y34" s="17">
        <f t="shared" si="2"/>
        <v>0</v>
      </c>
      <c r="Z34" s="17">
        <f t="shared" si="2"/>
        <v>270</v>
      </c>
      <c r="AA34" s="17">
        <f t="shared" si="2"/>
        <v>0</v>
      </c>
      <c r="AB34" s="17">
        <f t="shared" si="2"/>
        <v>0</v>
      </c>
      <c r="AC34" s="28">
        <f t="shared" si="1"/>
        <v>13</v>
      </c>
      <c r="AD34" s="17">
        <f>SUM(AD7:AD33)</f>
        <v>3929</v>
      </c>
      <c r="AE34" s="29">
        <f t="array" ref="AE34">IF(ISERROR(SUM(C34:D34)/B34),"",SUM(C34:D34)/B34)</f>
        <v>0</v>
      </c>
      <c r="AF34" s="29">
        <f t="array" ref="AF34">IF(ISERROR(AD34/B34),"",AD34/B34)</f>
        <v>1.0043456032719837</v>
      </c>
      <c r="AG34" s="29">
        <f t="array" ref="AG34">IF(ISERROR(SUM(M34:N34,E34,W34:Z34)/B34),"",SUM(M34:N34,E34,W34:Z34)/B34)</f>
        <v>0.10429447852760736</v>
      </c>
      <c r="AH34" s="29">
        <f t="array" ref="AH34">IF(ISERROR(SUM(C34:D34)/B34),"",SUM(C34:D34)/B34)</f>
        <v>0</v>
      </c>
      <c r="AI34" s="29">
        <f t="array" ref="AI34">IF(ISERROR(SUM(F34:I34)/B34),"",SUM(F34:I34)/B34)</f>
        <v>0</v>
      </c>
      <c r="AJ34" s="29">
        <f t="array" ref="AJ34">IF(ISERROR(SUM(J34:L34)/B34),"",SUM(J34:L34)/B34)</f>
        <v>0</v>
      </c>
      <c r="AK34" s="29">
        <f t="array" ref="AK34">IF(ISERROR(SUM(O34:V34)/B34),"",SUM(O34:V34)/B34)</f>
        <v>3.3231083844580778E-3</v>
      </c>
      <c r="AL34" s="29">
        <f t="array" ref="AL34">IF(ISERROR(SUM(AA34)/B34),"",SUM(AA34)/B34)</f>
        <v>0</v>
      </c>
      <c r="AM34" s="29">
        <f t="array" ref="AM34">IF(ISERROR(AB34/B34),"",AB34/B34)</f>
        <v>0</v>
      </c>
      <c r="AN34" s="31"/>
      <c r="AO34" s="31"/>
    </row>
    <row r="35" spans="1:41" s="3" customFormat="1" ht="19.5" hidden="1" customHeight="1">
      <c r="A35" s="36">
        <v>2501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28">
        <f t="shared" si="1"/>
        <v>0</v>
      </c>
      <c r="AD35" s="36">
        <f t="shared" ref="AD35:AD61" si="3">B35+N35+M35-AC35</f>
        <v>0</v>
      </c>
      <c r="AE35" s="29" t="str">
        <f t="array" ref="AE35">IF(ISERROR(SUM(C35:D35)/B35),"",SUM(C35:D35)/B35)</f>
        <v/>
      </c>
      <c r="AF35" s="29" t="str">
        <f t="array" ref="AF35">IF(ISERROR(AD35/B35),"",AD35/B35)</f>
        <v/>
      </c>
      <c r="AG35" s="29" t="str">
        <f t="array" ref="AG35">IF(ISERROR(SUM(M35:N35,E35,W35:Z35)/B35),"",SUM(M35:N35,E35,W35:Z35)/B35)</f>
        <v/>
      </c>
      <c r="AH35" s="29" t="str">
        <f t="array" ref="AH35">IF(ISERROR(SUM(C35:D35)/B35),"",SUM(C35:D35)/B35)</f>
        <v/>
      </c>
      <c r="AI35" s="29" t="str">
        <f t="array" ref="AI35">IF(ISERROR(SUM(F35:I35)/B35),"",SUM(F35:I35)/B35)</f>
        <v/>
      </c>
      <c r="AJ35" s="29" t="str">
        <f t="array" ref="AJ35">IF(ISERROR(SUM(J35:L35)/B35),"",SUM(J35:L35)/B35)</f>
        <v/>
      </c>
      <c r="AK35" s="29" t="str">
        <f t="array" ref="AK35">IF(ISERROR(SUM(O35:V35)/B35),"",SUM(O35:V35)/B35)</f>
        <v/>
      </c>
      <c r="AL35" s="29" t="str">
        <f t="array" ref="AL35">IF(ISERROR(SUM(AA35)/B35),"",SUM(AA35)/B35)</f>
        <v/>
      </c>
      <c r="AM35" s="29" t="str">
        <f t="array" ref="AM35">IF(ISERROR(AB35/B35),"",AB35/B35)</f>
        <v/>
      </c>
      <c r="AN35" s="30"/>
      <c r="AO35" s="30"/>
    </row>
    <row r="36" spans="1:41" s="3" customFormat="1" ht="19.5" hidden="1" customHeight="1">
      <c r="A36" s="36">
        <v>2502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28">
        <f t="shared" si="1"/>
        <v>0</v>
      </c>
      <c r="AD36" s="36">
        <f t="shared" si="3"/>
        <v>0</v>
      </c>
      <c r="AE36" s="29" t="str">
        <f t="array" ref="AE36">IF(ISERROR(SUM(C36:D36)/B36),"",SUM(C36:D36)/B36)</f>
        <v/>
      </c>
      <c r="AF36" s="29" t="str">
        <f t="array" ref="AF36">IF(ISERROR(AD36/B36),"",AD36/B36)</f>
        <v/>
      </c>
      <c r="AG36" s="29" t="str">
        <f t="array" ref="AG36">IF(ISERROR(SUM(M36:N36,E36,W36:Z36)/B36),"",SUM(M36:N36,E36,W36:Z36)/B36)</f>
        <v/>
      </c>
      <c r="AH36" s="29" t="str">
        <f t="array" ref="AH36">IF(ISERROR(SUM(C36:D36)/B36),"",SUM(C36:D36)/B36)</f>
        <v/>
      </c>
      <c r="AI36" s="29" t="str">
        <f t="array" ref="AI36">IF(ISERROR(SUM(F36:I36)/B36),"",SUM(F36:I36)/B36)</f>
        <v/>
      </c>
      <c r="AJ36" s="29" t="str">
        <f t="array" ref="AJ36">IF(ISERROR(SUM(J36:L36)/B36),"",SUM(J36:L36)/B36)</f>
        <v/>
      </c>
      <c r="AK36" s="29" t="str">
        <f t="array" ref="AK36">IF(ISERROR(SUM(O36:V36)/B36),"",SUM(O36:V36)/B36)</f>
        <v/>
      </c>
      <c r="AL36" s="29" t="str">
        <f t="array" ref="AL36">IF(ISERROR(SUM(AA36)/B36),"",SUM(AA36)/B36)</f>
        <v/>
      </c>
      <c r="AM36" s="29" t="str">
        <f t="array" ref="AM36">IF(ISERROR(AB36/B36),"",AB36/B36)</f>
        <v/>
      </c>
      <c r="AN36" s="30"/>
      <c r="AO36" s="30"/>
    </row>
    <row r="37" spans="1:41" s="3" customFormat="1" ht="19.5" hidden="1" customHeight="1">
      <c r="A37" s="36">
        <v>2503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28">
        <f t="shared" si="1"/>
        <v>0</v>
      </c>
      <c r="AD37" s="36">
        <f t="shared" si="3"/>
        <v>0</v>
      </c>
      <c r="AE37" s="29" t="str">
        <f t="array" ref="AE37">IF(ISERROR(SUM(C37:D37)/B37),"",SUM(C37:D37)/B37)</f>
        <v/>
      </c>
      <c r="AF37" s="29" t="str">
        <f t="array" ref="AF37">IF(ISERROR(AD37/B37),"",AD37/B37)</f>
        <v/>
      </c>
      <c r="AG37" s="29" t="str">
        <f t="array" ref="AG37">IF(ISERROR(SUM(M37:N37,E37,W37:Z37)/B37),"",SUM(M37:N37,E37,W37:Z37)/B37)</f>
        <v/>
      </c>
      <c r="AH37" s="29" t="str">
        <f t="array" ref="AH37">IF(ISERROR(SUM(C37:D37)/B37),"",SUM(C37:D37)/B37)</f>
        <v/>
      </c>
      <c r="AI37" s="29" t="str">
        <f t="array" ref="AI37">IF(ISERROR(SUM(F37:I37)/B37),"",SUM(F37:I37)/B37)</f>
        <v/>
      </c>
      <c r="AJ37" s="29" t="str">
        <f t="array" ref="AJ37">IF(ISERROR(SUM(J37:L37)/B37),"",SUM(J37:L37)/B37)</f>
        <v/>
      </c>
      <c r="AK37" s="29" t="str">
        <f t="array" ref="AK37">IF(ISERROR(SUM(O37:V37)/B37),"",SUM(O37:V37)/B37)</f>
        <v/>
      </c>
      <c r="AL37" s="29" t="str">
        <f t="array" ref="AL37">IF(ISERROR(SUM(AA37)/B37),"",SUM(AA37)/B37)</f>
        <v/>
      </c>
      <c r="AM37" s="29" t="str">
        <f t="array" ref="AM37">IF(ISERROR(AB37/B37),"",AB37/B37)</f>
        <v/>
      </c>
      <c r="AN37" s="30"/>
      <c r="AO37" s="30"/>
    </row>
    <row r="38" spans="1:41" s="3" customFormat="1" ht="19.5" hidden="1" customHeight="1">
      <c r="A38" s="36">
        <v>2504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28">
        <f t="shared" si="1"/>
        <v>0</v>
      </c>
      <c r="AD38" s="36">
        <f t="shared" si="3"/>
        <v>0</v>
      </c>
      <c r="AE38" s="29" t="str">
        <f t="array" ref="AE38">IF(ISERROR(SUM(C38:D38)/B38),"",SUM(C38:D38)/B38)</f>
        <v/>
      </c>
      <c r="AF38" s="29" t="str">
        <f t="array" ref="AF38">IF(ISERROR(AD38/B38),"",AD38/B38)</f>
        <v/>
      </c>
      <c r="AG38" s="29" t="str">
        <f t="array" ref="AG38">IF(ISERROR(SUM(M38:N38,E38,W38:Z38)/B38),"",SUM(M38:N38,E38,W38:Z38)/B38)</f>
        <v/>
      </c>
      <c r="AH38" s="29" t="str">
        <f t="array" ref="AH38">IF(ISERROR(SUM(C38:D38)/B38),"",SUM(C38:D38)/B38)</f>
        <v/>
      </c>
      <c r="AI38" s="29" t="str">
        <f t="array" ref="AI38">IF(ISERROR(SUM(F38:I38)/B38),"",SUM(F38:I38)/B38)</f>
        <v/>
      </c>
      <c r="AJ38" s="29" t="str">
        <f t="array" ref="AJ38">IF(ISERROR(SUM(J38:L38)/B38),"",SUM(J38:L38)/B38)</f>
        <v/>
      </c>
      <c r="AK38" s="29" t="str">
        <f t="array" ref="AK38">IF(ISERROR(SUM(O38:V38)/B38),"",SUM(O38:V38)/B38)</f>
        <v/>
      </c>
      <c r="AL38" s="29" t="str">
        <f t="array" ref="AL38">IF(ISERROR(SUM(AA38)/B38),"",SUM(AA38)/B38)</f>
        <v/>
      </c>
      <c r="AM38" s="29" t="str">
        <f t="array" ref="AM38">IF(ISERROR(AB38/B38),"",AB38/B38)</f>
        <v/>
      </c>
      <c r="AN38" s="30"/>
      <c r="AO38" s="30"/>
    </row>
    <row r="39" spans="1:41" s="3" customFormat="1" ht="19.5" hidden="1" customHeight="1">
      <c r="A39" s="36">
        <v>2505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28">
        <f t="shared" si="1"/>
        <v>0</v>
      </c>
      <c r="AD39" s="36">
        <f t="shared" si="3"/>
        <v>0</v>
      </c>
      <c r="AE39" s="29" t="str">
        <f t="array" ref="AE39">IF(ISERROR(SUM(C39:D39)/B39),"",SUM(C39:D39)/B39)</f>
        <v/>
      </c>
      <c r="AF39" s="29" t="str">
        <f t="array" ref="AF39">IF(ISERROR(AD39/B39),"",AD39/B39)</f>
        <v/>
      </c>
      <c r="AG39" s="29" t="str">
        <f t="array" ref="AG39">IF(ISERROR(SUM(M39:N39,E39,W39:Z39)/B39),"",SUM(M39:N39,E39,W39:Z39)/B39)</f>
        <v/>
      </c>
      <c r="AH39" s="29" t="str">
        <f t="array" ref="AH39">IF(ISERROR(SUM(C39:D39)/B39),"",SUM(C39:D39)/B39)</f>
        <v/>
      </c>
      <c r="AI39" s="29" t="str">
        <f t="array" ref="AI39">IF(ISERROR(SUM(F39:I39)/B39),"",SUM(F39:I39)/B39)</f>
        <v/>
      </c>
      <c r="AJ39" s="29" t="str">
        <f t="array" ref="AJ39">IF(ISERROR(SUM(J39:L39)/B39),"",SUM(J39:L39)/B39)</f>
        <v/>
      </c>
      <c r="AK39" s="29" t="str">
        <f t="array" ref="AK39">IF(ISERROR(SUM(O39:V39)/B39),"",SUM(O39:V39)/B39)</f>
        <v/>
      </c>
      <c r="AL39" s="29" t="str">
        <f t="array" ref="AL39">IF(ISERROR(SUM(AA39)/B39),"",SUM(AA39)/B39)</f>
        <v/>
      </c>
      <c r="AM39" s="29" t="str">
        <f t="array" ref="AM39">IF(ISERROR(AB39/B39),"",AB39/B39)</f>
        <v/>
      </c>
      <c r="AN39" s="30"/>
      <c r="AO39" s="30"/>
    </row>
    <row r="40" spans="1:41" s="3" customFormat="1" ht="19.5" hidden="1" customHeight="1">
      <c r="A40" s="36">
        <v>2506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28">
        <f t="shared" si="1"/>
        <v>0</v>
      </c>
      <c r="AD40" s="36">
        <f t="shared" si="3"/>
        <v>0</v>
      </c>
      <c r="AE40" s="29" t="str">
        <f t="array" ref="AE40">IF(ISERROR(SUM(C40:D40)/B40),"",SUM(C40:D40)/B40)</f>
        <v/>
      </c>
      <c r="AF40" s="29" t="str">
        <f t="array" ref="AF40">IF(ISERROR(AD40/B40),"",AD40/B40)</f>
        <v/>
      </c>
      <c r="AG40" s="29" t="str">
        <f t="array" ref="AG40">IF(ISERROR(SUM(M40:N40,E40,W40:Z40)/B40),"",SUM(M40:N40,E40,W40:Z40)/B40)</f>
        <v/>
      </c>
      <c r="AH40" s="29" t="str">
        <f t="array" ref="AH40">IF(ISERROR(SUM(C40:D40)/B40),"",SUM(C40:D40)/B40)</f>
        <v/>
      </c>
      <c r="AI40" s="29" t="str">
        <f t="array" ref="AI40">IF(ISERROR(SUM(F40:I40)/B40),"",SUM(F40:I40)/B40)</f>
        <v/>
      </c>
      <c r="AJ40" s="29" t="str">
        <f t="array" ref="AJ40">IF(ISERROR(SUM(J40:L40)/B40),"",SUM(J40:L40)/B40)</f>
        <v/>
      </c>
      <c r="AK40" s="29" t="str">
        <f t="array" ref="AK40">IF(ISERROR(SUM(O40:V40)/B40),"",SUM(O40:V40)/B40)</f>
        <v/>
      </c>
      <c r="AL40" s="29" t="str">
        <f t="array" ref="AL40">IF(ISERROR(SUM(AA40)/B40),"",SUM(AA40)/B40)</f>
        <v/>
      </c>
      <c r="AM40" s="29" t="str">
        <f t="array" ref="AM40">IF(ISERROR(AB40/B40),"",AB40/B40)</f>
        <v/>
      </c>
      <c r="AN40" s="30"/>
      <c r="AO40" s="30"/>
    </row>
    <row r="41" spans="1:41" s="3" customFormat="1" ht="19.5" hidden="1" customHeight="1">
      <c r="A41" s="36">
        <v>2507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28">
        <f t="shared" si="1"/>
        <v>0</v>
      </c>
      <c r="AD41" s="36">
        <f t="shared" si="3"/>
        <v>0</v>
      </c>
      <c r="AE41" s="29" t="str">
        <f t="array" ref="AE41">IF(ISERROR(SUM(C41:D41)/B41),"",SUM(C41:D41)/B41)</f>
        <v/>
      </c>
      <c r="AF41" s="29" t="str">
        <f t="array" ref="AF41">IF(ISERROR(AD41/B41),"",AD41/B41)</f>
        <v/>
      </c>
      <c r="AG41" s="29" t="str">
        <f t="array" ref="AG41">IF(ISERROR(SUM(M41:N41,E41,W41:Z41)/B41),"",SUM(M41:N41,E41,W41:Z41)/B41)</f>
        <v/>
      </c>
      <c r="AH41" s="29" t="str">
        <f t="array" ref="AH41">IF(ISERROR(SUM(C41:D41)/B41),"",SUM(C41:D41)/B41)</f>
        <v/>
      </c>
      <c r="AI41" s="29" t="str">
        <f t="array" ref="AI41">IF(ISERROR(SUM(F41:I41)/B41),"",SUM(F41:I41)/B41)</f>
        <v/>
      </c>
      <c r="AJ41" s="29" t="str">
        <f t="array" ref="AJ41">IF(ISERROR(SUM(J41:L41)/B41),"",SUM(J41:L41)/B41)</f>
        <v/>
      </c>
      <c r="AK41" s="29" t="str">
        <f t="array" ref="AK41">IF(ISERROR(SUM(O41:V41)/B41),"",SUM(O41:V41)/B41)</f>
        <v/>
      </c>
      <c r="AL41" s="29" t="str">
        <f t="array" ref="AL41">IF(ISERROR(SUM(AA41)/B41),"",SUM(AA41)/B41)</f>
        <v/>
      </c>
      <c r="AM41" s="29" t="str">
        <f t="array" ref="AM41">IF(ISERROR(AB41/B41),"",AB41/B41)</f>
        <v/>
      </c>
      <c r="AN41" s="30"/>
      <c r="AO41" s="30"/>
    </row>
    <row r="42" spans="1:41" s="3" customFormat="1" ht="19.5" hidden="1" customHeight="1">
      <c r="A42" s="36">
        <v>2508</v>
      </c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28">
        <f t="shared" si="1"/>
        <v>0</v>
      </c>
      <c r="AD42" s="36">
        <f t="shared" si="3"/>
        <v>0</v>
      </c>
      <c r="AE42" s="29" t="str">
        <f t="array" ref="AE42">IF(ISERROR(SUM(C42:D42)/B42),"",SUM(C42:D42)/B42)</f>
        <v/>
      </c>
      <c r="AF42" s="29" t="str">
        <f t="array" ref="AF42">IF(ISERROR(AD42/B42),"",AD42/B42)</f>
        <v/>
      </c>
      <c r="AG42" s="29" t="str">
        <f t="array" ref="AG42">IF(ISERROR(SUM(M42:N42,E42,W42:Z42)/B42),"",SUM(M42:N42,E42,W42:Z42)/B42)</f>
        <v/>
      </c>
      <c r="AH42" s="29" t="str">
        <f t="array" ref="AH42">IF(ISERROR(SUM(C42:D42)/B42),"",SUM(C42:D42)/B42)</f>
        <v/>
      </c>
      <c r="AI42" s="29" t="str">
        <f t="array" ref="AI42">IF(ISERROR(SUM(F42:I42)/B42),"",SUM(F42:I42)/B42)</f>
        <v/>
      </c>
      <c r="AJ42" s="29" t="str">
        <f t="array" ref="AJ42">IF(ISERROR(SUM(J42:L42)/B42),"",SUM(J42:L42)/B42)</f>
        <v/>
      </c>
      <c r="AK42" s="29" t="str">
        <f t="array" ref="AK42">IF(ISERROR(SUM(O42:V42)/B42),"",SUM(O42:V42)/B42)</f>
        <v/>
      </c>
      <c r="AL42" s="29" t="str">
        <f t="array" ref="AL42">IF(ISERROR(SUM(AA42)/B42),"",SUM(AA42)/B42)</f>
        <v/>
      </c>
      <c r="AM42" s="29" t="str">
        <f t="array" ref="AM42">IF(ISERROR(AB42/B42),"",AB42/B42)</f>
        <v/>
      </c>
      <c r="AN42" s="30"/>
      <c r="AO42" s="30"/>
    </row>
    <row r="43" spans="1:41" s="3" customFormat="1" ht="19.5" hidden="1" customHeight="1">
      <c r="A43" s="36">
        <v>2509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28">
        <f t="shared" si="1"/>
        <v>0</v>
      </c>
      <c r="AD43" s="36">
        <f t="shared" si="3"/>
        <v>0</v>
      </c>
      <c r="AE43" s="29" t="str">
        <f t="array" ref="AE43">IF(ISERROR(SUM(C43:D43)/B43),"",SUM(C43:D43)/B43)</f>
        <v/>
      </c>
      <c r="AF43" s="29" t="str">
        <f t="array" ref="AF43">IF(ISERROR(AD43/B43),"",AD43/B43)</f>
        <v/>
      </c>
      <c r="AG43" s="29" t="str">
        <f t="array" ref="AG43">IF(ISERROR(SUM(M43:N43,E43,W43:Z43)/B43),"",SUM(M43:N43,E43,W43:Z43)/B43)</f>
        <v/>
      </c>
      <c r="AH43" s="29" t="str">
        <f t="array" ref="AH43">IF(ISERROR(SUM(C43:D43)/B43),"",SUM(C43:D43)/B43)</f>
        <v/>
      </c>
      <c r="AI43" s="29" t="str">
        <f t="array" ref="AI43">IF(ISERROR(SUM(F43:I43)/B43),"",SUM(F43:I43)/B43)</f>
        <v/>
      </c>
      <c r="AJ43" s="29" t="str">
        <f t="array" ref="AJ43">IF(ISERROR(SUM(J43:L43)/B43),"",SUM(J43:L43)/B43)</f>
        <v/>
      </c>
      <c r="AK43" s="29" t="str">
        <f t="array" ref="AK43">IF(ISERROR(SUM(O43:V43)/B43),"",SUM(O43:V43)/B43)</f>
        <v/>
      </c>
      <c r="AL43" s="29" t="str">
        <f t="array" ref="AL43">IF(ISERROR(SUM(AA43)/B43),"",SUM(AA43)/B43)</f>
        <v/>
      </c>
      <c r="AM43" s="29" t="str">
        <f t="array" ref="AM43">IF(ISERROR(AB43/B43),"",AB43/B43)</f>
        <v/>
      </c>
      <c r="AN43" s="30"/>
      <c r="AO43" s="30"/>
    </row>
    <row r="44" spans="1:41" s="3" customFormat="1" ht="19.5" hidden="1" customHeight="1">
      <c r="A44" s="36">
        <v>2510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28">
        <f t="shared" si="1"/>
        <v>0</v>
      </c>
      <c r="AD44" s="36">
        <f t="shared" si="3"/>
        <v>0</v>
      </c>
      <c r="AE44" s="29" t="str">
        <f t="array" ref="AE44">IF(ISERROR(SUM(C44:D44)/B44),"",SUM(C44:D44)/B44)</f>
        <v/>
      </c>
      <c r="AF44" s="29" t="str">
        <f t="array" ref="AF44">IF(ISERROR(AD44/B44),"",AD44/B44)</f>
        <v/>
      </c>
      <c r="AG44" s="29" t="str">
        <f t="array" ref="AG44">IF(ISERROR(SUM(M44:N44,E44,W44:Z44)/B44),"",SUM(M44:N44,E44,W44:Z44)/B44)</f>
        <v/>
      </c>
      <c r="AH44" s="29" t="str">
        <f t="array" ref="AH44">IF(ISERROR(SUM(C44:D44)/B44),"",SUM(C44:D44)/B44)</f>
        <v/>
      </c>
      <c r="AI44" s="29" t="str">
        <f t="array" ref="AI44">IF(ISERROR(SUM(F44:I44)/B44),"",SUM(F44:I44)/B44)</f>
        <v/>
      </c>
      <c r="AJ44" s="29" t="str">
        <f t="array" ref="AJ44">IF(ISERROR(SUM(J44:L44)/B44),"",SUM(J44:L44)/B44)</f>
        <v/>
      </c>
      <c r="AK44" s="29" t="str">
        <f t="array" ref="AK44">IF(ISERROR(SUM(O44:V44)/B44),"",SUM(O44:V44)/B44)</f>
        <v/>
      </c>
      <c r="AL44" s="29" t="str">
        <f t="array" ref="AL44">IF(ISERROR(SUM(AA44)/B44),"",SUM(AA44)/B44)</f>
        <v/>
      </c>
      <c r="AM44" s="29" t="str">
        <f t="array" ref="AM44">IF(ISERROR(AB44/B44),"",AB44/B44)</f>
        <v/>
      </c>
      <c r="AN44" s="30"/>
      <c r="AO44" s="30"/>
    </row>
    <row r="45" spans="1:41" s="3" customFormat="1" ht="19.5" hidden="1" customHeight="1">
      <c r="A45" s="36">
        <v>3002</v>
      </c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28">
        <f t="shared" si="1"/>
        <v>0</v>
      </c>
      <c r="AD45" s="36">
        <f t="shared" si="3"/>
        <v>0</v>
      </c>
      <c r="AE45" s="29" t="str">
        <f t="array" ref="AE45">IF(ISERROR(SUM(C45:D45)/B45),"",SUM(C45:D45)/B45)</f>
        <v/>
      </c>
      <c r="AF45" s="29" t="str">
        <f t="array" ref="AF45">IF(ISERROR(AD45/B45),"",AD45/B45)</f>
        <v/>
      </c>
      <c r="AG45" s="29" t="str">
        <f t="array" ref="AG45">IF(ISERROR(SUM(M45:N45,E45,W45:Z45)/B45),"",SUM(M45:N45,E45,W45:Z45)/B45)</f>
        <v/>
      </c>
      <c r="AH45" s="29" t="str">
        <f t="array" ref="AH45">IF(ISERROR(SUM(C45:D45)/B45),"",SUM(C45:D45)/B45)</f>
        <v/>
      </c>
      <c r="AI45" s="29" t="str">
        <f t="array" ref="AI45">IF(ISERROR(SUM(F45:I45)/B45),"",SUM(F45:I45)/B45)</f>
        <v/>
      </c>
      <c r="AJ45" s="29" t="str">
        <f t="array" ref="AJ45">IF(ISERROR(SUM(J45:L45)/B45),"",SUM(J45:L45)/B45)</f>
        <v/>
      </c>
      <c r="AK45" s="29" t="str">
        <f t="array" ref="AK45">IF(ISERROR(SUM(O45:V45)/B45),"",SUM(O45:V45)/B45)</f>
        <v/>
      </c>
      <c r="AL45" s="29" t="str">
        <f t="array" ref="AL45">IF(ISERROR(SUM(AA45)/B45),"",SUM(AA45)/B45)</f>
        <v/>
      </c>
      <c r="AM45" s="29" t="str">
        <f t="array" ref="AM45">IF(ISERROR(AB45/B45),"",AB45/B45)</f>
        <v/>
      </c>
      <c r="AN45" s="30"/>
      <c r="AO45" s="30"/>
    </row>
    <row r="46" spans="1:41" s="3" customFormat="1" ht="19.5" hidden="1" customHeight="1">
      <c r="A46" s="36">
        <v>3003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28">
        <f t="shared" si="1"/>
        <v>0</v>
      </c>
      <c r="AD46" s="36">
        <f t="shared" si="3"/>
        <v>0</v>
      </c>
      <c r="AE46" s="29" t="str">
        <f t="array" ref="AE46">IF(ISERROR(SUM(C46:D46)/B46),"",SUM(C46:D46)/B46)</f>
        <v/>
      </c>
      <c r="AF46" s="29" t="str">
        <f t="array" ref="AF46">IF(ISERROR(AD46/B46),"",AD46/B46)</f>
        <v/>
      </c>
      <c r="AG46" s="29" t="str">
        <f t="array" ref="AG46">IF(ISERROR(SUM(M46:N46,E46,W46:Z46)/B46),"",SUM(M46:N46,E46,W46:Z46)/B46)</f>
        <v/>
      </c>
      <c r="AH46" s="29" t="str">
        <f t="array" ref="AH46">IF(ISERROR(SUM(C46:D46)/B46),"",SUM(C46:D46)/B46)</f>
        <v/>
      </c>
      <c r="AI46" s="29" t="str">
        <f t="array" ref="AI46">IF(ISERROR(SUM(F46:I46)/B46),"",SUM(F46:I46)/B46)</f>
        <v/>
      </c>
      <c r="AJ46" s="29" t="str">
        <f t="array" ref="AJ46">IF(ISERROR(SUM(J46:L46)/B46),"",SUM(J46:L46)/B46)</f>
        <v/>
      </c>
      <c r="AK46" s="29" t="str">
        <f t="array" ref="AK46">IF(ISERROR(SUM(O46:V46)/B46),"",SUM(O46:V46)/B46)</f>
        <v/>
      </c>
      <c r="AL46" s="29" t="str">
        <f t="array" ref="AL46">IF(ISERROR(SUM(AA46)/B46),"",SUM(AA46)/B46)</f>
        <v/>
      </c>
      <c r="AM46" s="29" t="str">
        <f t="array" ref="AM46">IF(ISERROR(AB46/B46),"",AB46/B46)</f>
        <v/>
      </c>
      <c r="AN46" s="30"/>
      <c r="AO46" s="30"/>
    </row>
    <row r="47" spans="1:41" s="3" customFormat="1" ht="19.5" customHeight="1">
      <c r="A47" s="36">
        <v>3004</v>
      </c>
      <c r="B47" s="36">
        <f>720-SUM(M47:N47,W47:Z47,E47)</f>
        <v>695</v>
      </c>
      <c r="C47" s="36">
        <v>0</v>
      </c>
      <c r="D47" s="36">
        <v>25</v>
      </c>
      <c r="E47" s="36">
        <v>0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36">
        <v>0</v>
      </c>
      <c r="L47" s="36">
        <v>0</v>
      </c>
      <c r="M47" s="36">
        <v>0</v>
      </c>
      <c r="N47" s="36">
        <v>0</v>
      </c>
      <c r="O47" s="36">
        <v>0</v>
      </c>
      <c r="P47" s="36">
        <v>0</v>
      </c>
      <c r="Q47" s="36">
        <v>0</v>
      </c>
      <c r="R47" s="36">
        <v>0</v>
      </c>
      <c r="S47" s="36">
        <v>0</v>
      </c>
      <c r="T47" s="36">
        <v>0</v>
      </c>
      <c r="U47" s="36">
        <v>15</v>
      </c>
      <c r="V47" s="36">
        <v>0</v>
      </c>
      <c r="W47" s="36">
        <v>0</v>
      </c>
      <c r="X47" s="36">
        <v>25</v>
      </c>
      <c r="Y47" s="36">
        <v>0</v>
      </c>
      <c r="Z47" s="36">
        <v>0</v>
      </c>
      <c r="AA47" s="36">
        <v>0</v>
      </c>
      <c r="AB47" s="36">
        <v>0</v>
      </c>
      <c r="AC47" s="28">
        <f t="shared" si="1"/>
        <v>40</v>
      </c>
      <c r="AD47" s="36">
        <f t="shared" si="3"/>
        <v>655</v>
      </c>
      <c r="AE47" s="29">
        <f t="array" ref="AE47">IF(ISERROR(SUM(C47:D47)/B47),"",SUM(C47:D47)/B47)</f>
        <v>3.5971223021582732E-2</v>
      </c>
      <c r="AF47" s="29">
        <f t="array" ref="AF47">IF(ISERROR(AD47/B47),"",AD47/B47)</f>
        <v>0.94244604316546765</v>
      </c>
      <c r="AG47" s="29">
        <f t="array" ref="AG47">IF(ISERROR(SUM(M47:N47,E47,W47:Z47)/B47),"",SUM(M47:N47,E47,W47:Z47)/B47)</f>
        <v>3.5971223021582732E-2</v>
      </c>
      <c r="AH47" s="29">
        <f t="array" ref="AH47">IF(ISERROR(SUM(C47:D47)/B47),"",SUM(C47:D47)/B47)</f>
        <v>3.5971223021582732E-2</v>
      </c>
      <c r="AI47" s="29">
        <f t="array" ref="AI47">IF(ISERROR(SUM(F47:I47)/B47),"",SUM(F47:I47)/B47)</f>
        <v>0</v>
      </c>
      <c r="AJ47" s="29">
        <f t="array" ref="AJ47">IF(ISERROR(SUM(J47:L47)/B47),"",SUM(J47:L47)/B47)</f>
        <v>0</v>
      </c>
      <c r="AK47" s="29">
        <f t="array" ref="AK47">IF(ISERROR(SUM(O47:V47)/B47),"",SUM(O47:V47)/B47)</f>
        <v>2.1582733812949641E-2</v>
      </c>
      <c r="AL47" s="29">
        <f t="array" ref="AL47">IF(ISERROR(SUM(AA47)/B47),"",SUM(AA47)/B47)</f>
        <v>0</v>
      </c>
      <c r="AM47" s="29">
        <f t="array" ref="AM47">IF(ISERROR(AB47/B47),"",AB47/B47)</f>
        <v>0</v>
      </c>
      <c r="AN47" s="30"/>
      <c r="AO47" s="30"/>
    </row>
    <row r="48" spans="1:41" s="3" customFormat="1" ht="19.5" hidden="1" customHeight="1">
      <c r="A48" s="36">
        <v>3602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28">
        <f t="shared" si="1"/>
        <v>0</v>
      </c>
      <c r="AD48" s="36">
        <f t="shared" si="3"/>
        <v>0</v>
      </c>
      <c r="AE48" s="29" t="str">
        <f t="array" ref="AE48">IF(ISERROR(SUM(C48:D48)/B48),"",SUM(C48:D48)/B48)</f>
        <v/>
      </c>
      <c r="AF48" s="29" t="str">
        <f t="array" ref="AF48">IF(ISERROR(AD48/B48),"",AD48/B48)</f>
        <v/>
      </c>
      <c r="AG48" s="29" t="str">
        <f t="array" ref="AG48">IF(ISERROR(SUM(M48:N48,E48,W48:Z48)/B48),"",SUM(M48:N48,E48,W48:Z48)/B48)</f>
        <v/>
      </c>
      <c r="AH48" s="29" t="str">
        <f t="array" ref="AH48">IF(ISERROR(SUM(C48:D48)/B48),"",SUM(C48:D48)/B48)</f>
        <v/>
      </c>
      <c r="AI48" s="29" t="str">
        <f t="array" ref="AI48">IF(ISERROR(SUM(F48:I48)/B48),"",SUM(F48:I48)/B48)</f>
        <v/>
      </c>
      <c r="AJ48" s="29" t="str">
        <f t="array" ref="AJ48">IF(ISERROR(SUM(J48:L48)/B48),"",SUM(J48:L48)/B48)</f>
        <v/>
      </c>
      <c r="AK48" s="29" t="str">
        <f t="array" ref="AK48">IF(ISERROR(SUM(O48:V48)/B48),"",SUM(O48:V48)/B48)</f>
        <v/>
      </c>
      <c r="AL48" s="29" t="str">
        <f t="array" ref="AL48">IF(ISERROR(SUM(AA48)/B48),"",SUM(AA48)/B48)</f>
        <v/>
      </c>
      <c r="AM48" s="29" t="str">
        <f t="array" ref="AM48">IF(ISERROR(AB48/B48),"",AB48/B48)</f>
        <v/>
      </c>
      <c r="AN48" s="30"/>
      <c r="AO48" s="30"/>
    </row>
    <row r="49" spans="1:41" s="3" customFormat="1" ht="19.5" hidden="1" customHeight="1">
      <c r="A49" s="36">
        <v>4501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28">
        <f t="shared" si="1"/>
        <v>0</v>
      </c>
      <c r="AD49" s="36">
        <f t="shared" si="3"/>
        <v>0</v>
      </c>
      <c r="AE49" s="29" t="str">
        <f t="array" ref="AE49">IF(ISERROR(SUM(C49:D49)/B49),"",SUM(C49:D49)/B49)</f>
        <v/>
      </c>
      <c r="AF49" s="29" t="str">
        <f t="array" ref="AF49">IF(ISERROR(AD49/B49),"",AD49/B49)</f>
        <v/>
      </c>
      <c r="AG49" s="29" t="str">
        <f t="array" ref="AG49">IF(ISERROR(SUM(M49:N49,E49,W49:Z49)/B49),"",SUM(M49:N49,E49,W49:Z49)/B49)</f>
        <v/>
      </c>
      <c r="AH49" s="29" t="str">
        <f t="array" ref="AH49">IF(ISERROR(SUM(C49:D49)/B49),"",SUM(C49:D49)/B49)</f>
        <v/>
      </c>
      <c r="AI49" s="29" t="str">
        <f t="array" ref="AI49">IF(ISERROR(SUM(F49:I49)/B49),"",SUM(F49:I49)/B49)</f>
        <v/>
      </c>
      <c r="AJ49" s="29" t="str">
        <f t="array" ref="AJ49">IF(ISERROR(SUM(J49:L49)/B49),"",SUM(J49:L49)/B49)</f>
        <v/>
      </c>
      <c r="AK49" s="29" t="str">
        <f t="array" ref="AK49">IF(ISERROR(SUM(O49:V49)/B49),"",SUM(O49:V49)/B49)</f>
        <v/>
      </c>
      <c r="AL49" s="29" t="str">
        <f t="array" ref="AL49">IF(ISERROR(SUM(AA49)/B49),"",SUM(AA49)/B49)</f>
        <v/>
      </c>
      <c r="AM49" s="29" t="str">
        <f t="array" ref="AM49">IF(ISERROR(AB49/B49),"",AB49/B49)</f>
        <v/>
      </c>
      <c r="AN49" s="30"/>
      <c r="AO49" s="30"/>
    </row>
    <row r="50" spans="1:41" s="3" customFormat="1" ht="19.5" hidden="1" customHeight="1">
      <c r="A50" s="36">
        <v>4502</v>
      </c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28">
        <f t="shared" si="1"/>
        <v>0</v>
      </c>
      <c r="AD50" s="36">
        <f t="shared" si="3"/>
        <v>0</v>
      </c>
      <c r="AE50" s="29" t="str">
        <f t="array" ref="AE50">IF(ISERROR(SUM(C50:D50)/B50),"",SUM(C50:D50)/B50)</f>
        <v/>
      </c>
      <c r="AF50" s="29" t="str">
        <f t="array" ref="AF50">IF(ISERROR(AD50/B50),"",AD50/B50)</f>
        <v/>
      </c>
      <c r="AG50" s="29" t="str">
        <f t="array" ref="AG50">IF(ISERROR(SUM(M50:N50,E50,W50:Z50)/B50),"",SUM(M50:N50,E50,W50:Z50)/B50)</f>
        <v/>
      </c>
      <c r="AH50" s="29" t="str">
        <f t="array" ref="AH50">IF(ISERROR(SUM(C50:D50)/B50),"",SUM(C50:D50)/B50)</f>
        <v/>
      </c>
      <c r="AI50" s="29" t="str">
        <f t="array" ref="AI50">IF(ISERROR(SUM(F50:I50)/B50),"",SUM(F50:I50)/B50)</f>
        <v/>
      </c>
      <c r="AJ50" s="29" t="str">
        <f t="array" ref="AJ50">IF(ISERROR(SUM(J50:L50)/B50),"",SUM(J50:L50)/B50)</f>
        <v/>
      </c>
      <c r="AK50" s="29" t="str">
        <f t="array" ref="AK50">IF(ISERROR(SUM(O50:V50)/B50),"",SUM(O50:V50)/B50)</f>
        <v/>
      </c>
      <c r="AL50" s="29" t="str">
        <f t="array" ref="AL50">IF(ISERROR(SUM(AA50)/B50),"",SUM(AA50)/B50)</f>
        <v/>
      </c>
      <c r="AM50" s="29" t="str">
        <f t="array" ref="AM50">IF(ISERROR(AB50/B50),"",AB50/B50)</f>
        <v/>
      </c>
      <c r="AN50" s="30"/>
      <c r="AO50" s="30"/>
    </row>
    <row r="51" spans="1:41" s="3" customFormat="1" ht="19.5" customHeight="1">
      <c r="A51" s="36">
        <v>4503</v>
      </c>
      <c r="B51" s="36">
        <f>720-SUM(M51:N51,W51:Z51,E51)</f>
        <v>690</v>
      </c>
      <c r="C51" s="36">
        <v>0</v>
      </c>
      <c r="D51" s="36">
        <v>25</v>
      </c>
      <c r="E51" s="36">
        <v>0</v>
      </c>
      <c r="F51" s="36">
        <v>0</v>
      </c>
      <c r="G51" s="36">
        <v>0</v>
      </c>
      <c r="H51" s="36">
        <v>0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  <c r="O51" s="36">
        <v>0</v>
      </c>
      <c r="P51" s="36">
        <v>0</v>
      </c>
      <c r="Q51" s="36">
        <v>0</v>
      </c>
      <c r="R51" s="36">
        <v>0</v>
      </c>
      <c r="S51" s="36">
        <v>0</v>
      </c>
      <c r="T51" s="36">
        <v>0</v>
      </c>
      <c r="U51" s="36">
        <v>0</v>
      </c>
      <c r="V51" s="36">
        <v>0</v>
      </c>
      <c r="W51" s="36">
        <v>0</v>
      </c>
      <c r="X51" s="36">
        <v>30</v>
      </c>
      <c r="Y51" s="36">
        <v>0</v>
      </c>
      <c r="Z51" s="36">
        <v>0</v>
      </c>
      <c r="AA51" s="36">
        <v>0</v>
      </c>
      <c r="AB51" s="36">
        <v>0</v>
      </c>
      <c r="AC51" s="28">
        <f t="shared" si="1"/>
        <v>25</v>
      </c>
      <c r="AD51" s="36">
        <f t="shared" si="3"/>
        <v>665</v>
      </c>
      <c r="AE51" s="29">
        <f t="array" ref="AE51">IF(ISERROR(SUM(C51:D51)/B51),"",SUM(C51:D51)/B51)</f>
        <v>3.6231884057971016E-2</v>
      </c>
      <c r="AF51" s="29">
        <f t="array" ref="AF51">IF(ISERROR(AD51/B51),"",AD51/B51)</f>
        <v>0.96376811594202894</v>
      </c>
      <c r="AG51" s="29">
        <f t="array" ref="AG51">IF(ISERROR(SUM(M51:N51,E51,W51:Z51)/B51),"",SUM(M51:N51,E51,W51:Z51)/B51)</f>
        <v>4.3478260869565216E-2</v>
      </c>
      <c r="AH51" s="29">
        <f t="array" ref="AH51">IF(ISERROR(SUM(C51:D51)/B51),"",SUM(C51:D51)/B51)</f>
        <v>3.6231884057971016E-2</v>
      </c>
      <c r="AI51" s="29">
        <f t="array" ref="AI51">IF(ISERROR(SUM(F51:I51)/B51),"",SUM(F51:I51)/B51)</f>
        <v>0</v>
      </c>
      <c r="AJ51" s="29">
        <f t="array" ref="AJ51">IF(ISERROR(SUM(J51:L51)/B51),"",SUM(J51:L51)/B51)</f>
        <v>0</v>
      </c>
      <c r="AK51" s="29">
        <f t="array" ref="AK51">IF(ISERROR(SUM(O51:V51)/B51),"",SUM(O51:V51)/B51)</f>
        <v>0</v>
      </c>
      <c r="AL51" s="29">
        <f t="array" ref="AL51">IF(ISERROR(SUM(AA51)/B51),"",SUM(AA51)/B51)</f>
        <v>0</v>
      </c>
      <c r="AM51" s="29">
        <f t="array" ref="AM51">IF(ISERROR(AB51/B51),"",AB51/B51)</f>
        <v>0</v>
      </c>
      <c r="AN51" s="30"/>
      <c r="AO51" s="30"/>
    </row>
    <row r="52" spans="1:41" s="3" customFormat="1" ht="19.5" customHeight="1">
      <c r="A52" s="36">
        <v>5001</v>
      </c>
      <c r="B52" s="36">
        <f>720-SUM(M52:N52,W52:Z52,E52)</f>
        <v>690</v>
      </c>
      <c r="C52" s="36">
        <v>0</v>
      </c>
      <c r="D52" s="36">
        <v>20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>
        <v>0</v>
      </c>
      <c r="T52" s="36">
        <v>0</v>
      </c>
      <c r="U52" s="36">
        <v>0</v>
      </c>
      <c r="V52" s="36">
        <v>0</v>
      </c>
      <c r="W52" s="36">
        <v>0</v>
      </c>
      <c r="X52" s="36">
        <v>30</v>
      </c>
      <c r="Y52" s="36">
        <v>0</v>
      </c>
      <c r="Z52" s="36">
        <v>0</v>
      </c>
      <c r="AA52" s="36">
        <v>0</v>
      </c>
      <c r="AB52" s="36">
        <v>0</v>
      </c>
      <c r="AC52" s="28">
        <f t="shared" si="1"/>
        <v>20</v>
      </c>
      <c r="AD52" s="36">
        <f t="shared" si="3"/>
        <v>670</v>
      </c>
      <c r="AE52" s="29">
        <f t="array" ref="AE52">IF(ISERROR(SUM(C52:D52)/B52),"",SUM(C52:D52)/B52)</f>
        <v>2.8985507246376812E-2</v>
      </c>
      <c r="AF52" s="29">
        <f t="array" ref="AF52">IF(ISERROR(AD52/B52),"",AD52/B52)</f>
        <v>0.97101449275362317</v>
      </c>
      <c r="AG52" s="29">
        <f t="array" ref="AG52">IF(ISERROR(SUM(M52:N52,E52,W52:Z52)/B52),"",SUM(M52:N52,E52,W52:Z52)/B52)</f>
        <v>4.3478260869565216E-2</v>
      </c>
      <c r="AH52" s="29">
        <f t="array" ref="AH52">IF(ISERROR(SUM(C52:D52)/B52),"",SUM(C52:D52)/B52)</f>
        <v>2.8985507246376812E-2</v>
      </c>
      <c r="AI52" s="29">
        <f t="array" ref="AI52">IF(ISERROR(SUM(F52:I52)/B52),"",SUM(F52:I52)/B52)</f>
        <v>0</v>
      </c>
      <c r="AJ52" s="29">
        <f t="array" ref="AJ52">IF(ISERROR(SUM(J52:L52)/B52),"",SUM(J52:L52)/B52)</f>
        <v>0</v>
      </c>
      <c r="AK52" s="29">
        <f t="array" ref="AK52">IF(ISERROR(SUM(O52:V52)/B52),"",SUM(O52:V52)/B52)</f>
        <v>0</v>
      </c>
      <c r="AL52" s="29">
        <f t="array" ref="AL52">IF(ISERROR(SUM(AA52)/B52),"",SUM(AA52)/B52)</f>
        <v>0</v>
      </c>
      <c r="AM52" s="29">
        <f t="array" ref="AM52">IF(ISERROR(AB52/B52),"",AB52/B52)</f>
        <v>0</v>
      </c>
      <c r="AN52" s="30"/>
      <c r="AO52" s="30"/>
    </row>
    <row r="53" spans="1:41" s="3" customFormat="1" ht="19.5" hidden="1" customHeight="1">
      <c r="A53" s="36">
        <v>5002</v>
      </c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28">
        <f t="shared" si="1"/>
        <v>0</v>
      </c>
      <c r="AD53" s="36">
        <f t="shared" si="3"/>
        <v>0</v>
      </c>
      <c r="AE53" s="29" t="str">
        <f t="array" ref="AE53">IF(ISERROR(SUM(C53:D53)/B53),"",SUM(C53:D53)/B53)</f>
        <v/>
      </c>
      <c r="AF53" s="29" t="str">
        <f t="array" ref="AF53">IF(ISERROR(AD53/B53),"",AD53/B53)</f>
        <v/>
      </c>
      <c r="AG53" s="29" t="str">
        <f t="array" ref="AG53">IF(ISERROR(SUM(M53:N53,E53,W53:Z53)/B53),"",SUM(M53:N53,E53,W53:Z53)/B53)</f>
        <v/>
      </c>
      <c r="AH53" s="29" t="str">
        <f t="array" ref="AH53">IF(ISERROR(SUM(C53:D53)/B53),"",SUM(C53:D53)/B53)</f>
        <v/>
      </c>
      <c r="AI53" s="29" t="str">
        <f t="array" ref="AI53">IF(ISERROR(SUM(F53:I53)/B53),"",SUM(F53:I53)/B53)</f>
        <v/>
      </c>
      <c r="AJ53" s="29" t="str">
        <f t="array" ref="AJ53">IF(ISERROR(SUM(J53:L53)/B53),"",SUM(J53:L53)/B53)</f>
        <v/>
      </c>
      <c r="AK53" s="29" t="str">
        <f t="array" ref="AK53">IF(ISERROR(SUM(O53:V53)/B53),"",SUM(O53:V53)/B53)</f>
        <v/>
      </c>
      <c r="AL53" s="29" t="str">
        <f t="array" ref="AL53">IF(ISERROR(SUM(AA53)/B53),"",SUM(AA53)/B53)</f>
        <v/>
      </c>
      <c r="AM53" s="29" t="str">
        <f t="array" ref="AM53">IF(ISERROR(AB53/B53),"",AB53/B53)</f>
        <v/>
      </c>
      <c r="AN53" s="30"/>
      <c r="AO53" s="30"/>
    </row>
    <row r="54" spans="1:41" s="3" customFormat="1" ht="19.5" hidden="1" customHeight="1">
      <c r="A54" s="36">
        <v>5003</v>
      </c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28">
        <f t="shared" si="1"/>
        <v>0</v>
      </c>
      <c r="AD54" s="36">
        <f t="shared" si="3"/>
        <v>0</v>
      </c>
      <c r="AE54" s="29" t="str">
        <f t="array" ref="AE54">IF(ISERROR(SUM(C54:D54)/B54),"",SUM(C54:D54)/B54)</f>
        <v/>
      </c>
      <c r="AF54" s="29" t="str">
        <f t="array" ref="AF54">IF(ISERROR(AD54/B54),"",AD54/B54)</f>
        <v/>
      </c>
      <c r="AG54" s="29" t="str">
        <f t="array" ref="AG54">IF(ISERROR(SUM(M54:N54,E54,W54:Z54)/B54),"",SUM(M54:N54,E54,W54:Z54)/B54)</f>
        <v/>
      </c>
      <c r="AH54" s="29" t="str">
        <f t="array" ref="AH54">IF(ISERROR(SUM(C54:D54)/B54),"",SUM(C54:D54)/B54)</f>
        <v/>
      </c>
      <c r="AI54" s="29" t="str">
        <f t="array" ref="AI54">IF(ISERROR(SUM(F54:I54)/B54),"",SUM(F54:I54)/B54)</f>
        <v/>
      </c>
      <c r="AJ54" s="29" t="str">
        <f t="array" ref="AJ54">IF(ISERROR(SUM(J54:L54)/B54),"",SUM(J54:L54)/B54)</f>
        <v/>
      </c>
      <c r="AK54" s="29" t="str">
        <f t="array" ref="AK54">IF(ISERROR(SUM(O54:V54)/B54),"",SUM(O54:V54)/B54)</f>
        <v/>
      </c>
      <c r="AL54" s="29" t="str">
        <f t="array" ref="AL54">IF(ISERROR(SUM(AA54)/B54),"",SUM(AA54)/B54)</f>
        <v/>
      </c>
      <c r="AM54" s="29" t="str">
        <f t="array" ref="AM54">IF(ISERROR(AB54/B54),"",AB54/B54)</f>
        <v/>
      </c>
      <c r="AN54" s="30"/>
      <c r="AO54" s="30"/>
    </row>
    <row r="55" spans="1:41" s="3" customFormat="1" ht="19.5" customHeight="1">
      <c r="A55" s="36">
        <v>6502</v>
      </c>
      <c r="B55" s="36">
        <f>720-SUM(M55:N55,W55:Z55,E55)</f>
        <v>720</v>
      </c>
      <c r="C55" s="36">
        <v>0</v>
      </c>
      <c r="D55" s="36">
        <v>25</v>
      </c>
      <c r="E55" s="36">
        <v>0</v>
      </c>
      <c r="F55" s="36">
        <v>0</v>
      </c>
      <c r="G55" s="36">
        <v>0</v>
      </c>
      <c r="H55" s="36">
        <v>0</v>
      </c>
      <c r="I55" s="36">
        <v>0</v>
      </c>
      <c r="J55" s="36">
        <v>0</v>
      </c>
      <c r="K55" s="36">
        <v>0</v>
      </c>
      <c r="L55" s="36">
        <v>0</v>
      </c>
      <c r="M55" s="36">
        <v>0</v>
      </c>
      <c r="N55" s="36">
        <v>0</v>
      </c>
      <c r="O55" s="36">
        <v>0</v>
      </c>
      <c r="P55" s="36">
        <v>0</v>
      </c>
      <c r="Q55" s="36">
        <v>0</v>
      </c>
      <c r="R55" s="36">
        <v>0</v>
      </c>
      <c r="S55" s="36">
        <v>0</v>
      </c>
      <c r="T55" s="36">
        <v>0</v>
      </c>
      <c r="U55" s="36">
        <v>0</v>
      </c>
      <c r="V55" s="36">
        <v>0</v>
      </c>
      <c r="W55" s="36">
        <v>0</v>
      </c>
      <c r="X55" s="36">
        <v>0</v>
      </c>
      <c r="Y55" s="36">
        <v>0</v>
      </c>
      <c r="Z55" s="36">
        <v>0</v>
      </c>
      <c r="AA55" s="36">
        <v>0</v>
      </c>
      <c r="AB55" s="36">
        <v>0</v>
      </c>
      <c r="AC55" s="28">
        <f t="shared" si="1"/>
        <v>25</v>
      </c>
      <c r="AD55" s="36">
        <f t="shared" si="3"/>
        <v>695</v>
      </c>
      <c r="AE55" s="29">
        <f t="array" ref="AE55">IF(ISERROR(SUM(C55:D55)/B55),"",SUM(C55:D55)/B55)</f>
        <v>3.4722222222222224E-2</v>
      </c>
      <c r="AF55" s="29">
        <f t="array" ref="AF55">IF(ISERROR(AD55/B55),"",AD55/B55)</f>
        <v>0.96527777777777779</v>
      </c>
      <c r="AG55" s="29">
        <f t="array" ref="AG55">IF(ISERROR(SUM(M55:N55,E55,W55:Z55)/B55),"",SUM(M55:N55,E55,W55:Z55)/B55)</f>
        <v>0</v>
      </c>
      <c r="AH55" s="29">
        <f t="array" ref="AH55">IF(ISERROR(SUM(C55:D55)/B55),"",SUM(C55:D55)/B55)</f>
        <v>3.4722222222222224E-2</v>
      </c>
      <c r="AI55" s="29">
        <f t="array" ref="AI55">IF(ISERROR(SUM(F55:I55)/B55),"",SUM(F55:I55)/B55)</f>
        <v>0</v>
      </c>
      <c r="AJ55" s="29">
        <f t="array" ref="AJ55">IF(ISERROR(SUM(J55:L55)/B55),"",SUM(J55:L55)/B55)</f>
        <v>0</v>
      </c>
      <c r="AK55" s="29">
        <f t="array" ref="AK55">IF(ISERROR(SUM(O55:V55)/B55),"",SUM(O55:V55)/B55)</f>
        <v>0</v>
      </c>
      <c r="AL55" s="29">
        <f t="array" ref="AL55">IF(ISERROR(SUM(AA55)/B55),"",SUM(AA55)/B55)</f>
        <v>0</v>
      </c>
      <c r="AM55" s="29">
        <f t="array" ref="AM55">IF(ISERROR(AB55/B55),"",AB55/B55)</f>
        <v>0</v>
      </c>
      <c r="AN55" s="30"/>
      <c r="AO55" s="30"/>
    </row>
    <row r="56" spans="1:41" s="3" customFormat="1" ht="19.5" hidden="1" customHeight="1">
      <c r="A56" s="36">
        <v>6503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28">
        <f t="shared" si="1"/>
        <v>0</v>
      </c>
      <c r="AD56" s="36">
        <f t="shared" si="3"/>
        <v>0</v>
      </c>
      <c r="AE56" s="29" t="str">
        <f t="array" ref="AE56">IF(ISERROR(SUM(C56:D56)/B56),"",SUM(C56:D56)/B56)</f>
        <v/>
      </c>
      <c r="AF56" s="29" t="str">
        <f t="array" ref="AF56">IF(ISERROR(AD56/B56),"",AD56/B56)</f>
        <v/>
      </c>
      <c r="AG56" s="29" t="str">
        <f t="array" ref="AG56">IF(ISERROR(SUM(M56:N56,E56,W56:Z56)/B56),"",SUM(M56:N56,E56,W56:Z56)/B56)</f>
        <v/>
      </c>
      <c r="AH56" s="29" t="str">
        <f t="array" ref="AH56">IF(ISERROR(SUM(C56:D56)/B56),"",SUM(C56:D56)/B56)</f>
        <v/>
      </c>
      <c r="AI56" s="29" t="str">
        <f t="array" ref="AI56">IF(ISERROR(SUM(F56:I56)/B56),"",SUM(F56:I56)/B56)</f>
        <v/>
      </c>
      <c r="AJ56" s="29" t="str">
        <f t="array" ref="AJ56">IF(ISERROR(SUM(J56:L56)/B56),"",SUM(J56:L56)/B56)</f>
        <v/>
      </c>
      <c r="AK56" s="29" t="str">
        <f t="array" ref="AK56">IF(ISERROR(SUM(O56:V56)/B56),"",SUM(O56:V56)/B56)</f>
        <v/>
      </c>
      <c r="AL56" s="29" t="str">
        <f t="array" ref="AL56">IF(ISERROR(SUM(AA56)/B56),"",SUM(AA56)/B56)</f>
        <v/>
      </c>
      <c r="AM56" s="29" t="str">
        <f t="array" ref="AM56">IF(ISERROR(AB56/B56),"",AB56/B56)</f>
        <v/>
      </c>
      <c r="AN56" s="30"/>
      <c r="AO56" s="30"/>
    </row>
    <row r="57" spans="1:41" s="3" customFormat="1" ht="19.5" hidden="1" customHeight="1">
      <c r="A57" s="36">
        <v>6504</v>
      </c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28">
        <f t="shared" si="1"/>
        <v>0</v>
      </c>
      <c r="AD57" s="36">
        <f t="shared" si="3"/>
        <v>0</v>
      </c>
      <c r="AE57" s="29" t="str">
        <f t="array" ref="AE57">IF(ISERROR(SUM(C57:D57)/B57),"",SUM(C57:D57)/B57)</f>
        <v/>
      </c>
      <c r="AF57" s="29" t="str">
        <f t="array" ref="AF57">IF(ISERROR(AD57/B57),"",AD57/B57)</f>
        <v/>
      </c>
      <c r="AG57" s="29" t="str">
        <f t="array" ref="AG57">IF(ISERROR(SUM(M57:N57,E57,W57:Z57)/B57),"",SUM(M57:N57,E57,W57:Z57)/B57)</f>
        <v/>
      </c>
      <c r="AH57" s="29" t="str">
        <f t="array" ref="AH57">IF(ISERROR(SUM(C57:D57)/B57),"",SUM(C57:D57)/B57)</f>
        <v/>
      </c>
      <c r="AI57" s="29" t="str">
        <f t="array" ref="AI57">IF(ISERROR(SUM(F57:I57)/B57),"",SUM(F57:I57)/B57)</f>
        <v/>
      </c>
      <c r="AJ57" s="29" t="str">
        <f t="array" ref="AJ57">IF(ISERROR(SUM(J57:L57)/B57),"",SUM(J57:L57)/B57)</f>
        <v/>
      </c>
      <c r="AK57" s="29" t="str">
        <f t="array" ref="AK57">IF(ISERROR(SUM(O57:V57)/B57),"",SUM(O57:V57)/B57)</f>
        <v/>
      </c>
      <c r="AL57" s="29" t="str">
        <f t="array" ref="AL57">IF(ISERROR(SUM(AA57)/B57),"",SUM(AA57)/B57)</f>
        <v/>
      </c>
      <c r="AM57" s="29" t="str">
        <f t="array" ref="AM57">IF(ISERROR(AB57/B57),"",AB57/B57)</f>
        <v/>
      </c>
      <c r="AN57" s="30"/>
      <c r="AO57" s="30"/>
    </row>
    <row r="58" spans="1:41" s="3" customFormat="1" ht="19.5" hidden="1" customHeight="1">
      <c r="A58" s="36">
        <v>18501</v>
      </c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28">
        <f t="shared" si="1"/>
        <v>0</v>
      </c>
      <c r="AD58" s="36">
        <f t="shared" si="3"/>
        <v>0</v>
      </c>
      <c r="AE58" s="29" t="str">
        <f t="array" ref="AE58">IF(ISERROR(SUM(C58:D58)/B58),"",SUM(C58:D58)/B58)</f>
        <v/>
      </c>
      <c r="AF58" s="29" t="str">
        <f t="array" ref="AF58">IF(ISERROR(AD58/B58),"",AD58/B58)</f>
        <v/>
      </c>
      <c r="AG58" s="29" t="str">
        <f t="array" ref="AG58">IF(ISERROR(SUM(M58:N58,E58,W58:Z58)/B58),"",SUM(M58:N58,E58,W58:Z58)/B58)</f>
        <v/>
      </c>
      <c r="AH58" s="29" t="str">
        <f t="array" ref="AH58">IF(ISERROR(SUM(C58:D58)/B58),"",SUM(C58:D58)/B58)</f>
        <v/>
      </c>
      <c r="AI58" s="29" t="str">
        <f t="array" ref="AI58">IF(ISERROR(SUM(F58:I58)/B58),"",SUM(F58:I58)/B58)</f>
        <v/>
      </c>
      <c r="AJ58" s="29" t="str">
        <f t="array" ref="AJ58">IF(ISERROR(SUM(J58:L58)/B58),"",SUM(J58:L58)/B58)</f>
        <v/>
      </c>
      <c r="AK58" s="29" t="str">
        <f t="array" ref="AK58">IF(ISERROR(SUM(O58:V58)/B58),"",SUM(O58:V58)/B58)</f>
        <v/>
      </c>
      <c r="AL58" s="29" t="str">
        <f t="array" ref="AL58">IF(ISERROR(SUM(AA58)/B58),"",SUM(AA58)/B58)</f>
        <v/>
      </c>
      <c r="AM58" s="29" t="str">
        <f t="array" ref="AM58">IF(ISERROR(AB58/B58),"",AB58/B58)</f>
        <v/>
      </c>
      <c r="AN58" s="30"/>
      <c r="AO58" s="30"/>
    </row>
    <row r="59" spans="1:41" s="3" customFormat="1" ht="19.5" customHeight="1">
      <c r="A59" s="36">
        <v>18502</v>
      </c>
      <c r="B59" s="36">
        <f>720-SUM(M59:N59,W59:Z59,E59)</f>
        <v>720</v>
      </c>
      <c r="C59" s="36">
        <v>0</v>
      </c>
      <c r="D59" s="36">
        <v>15</v>
      </c>
      <c r="E59" s="36">
        <v>0</v>
      </c>
      <c r="F59" s="36">
        <v>0</v>
      </c>
      <c r="G59" s="36">
        <v>0</v>
      </c>
      <c r="H59" s="36">
        <v>0</v>
      </c>
      <c r="I59" s="36">
        <v>0</v>
      </c>
      <c r="J59" s="36">
        <v>0</v>
      </c>
      <c r="K59" s="36">
        <v>0</v>
      </c>
      <c r="L59" s="36">
        <v>0</v>
      </c>
      <c r="M59" s="36">
        <v>0</v>
      </c>
      <c r="N59" s="36">
        <v>0</v>
      </c>
      <c r="O59" s="36">
        <v>0</v>
      </c>
      <c r="P59" s="36">
        <v>0</v>
      </c>
      <c r="Q59" s="36">
        <v>0</v>
      </c>
      <c r="R59" s="36">
        <v>30</v>
      </c>
      <c r="S59" s="36">
        <v>0</v>
      </c>
      <c r="T59" s="36">
        <v>0</v>
      </c>
      <c r="U59" s="36">
        <v>0</v>
      </c>
      <c r="V59" s="36">
        <v>0</v>
      </c>
      <c r="W59" s="36">
        <v>0</v>
      </c>
      <c r="X59" s="36">
        <v>0</v>
      </c>
      <c r="Y59" s="36">
        <v>0</v>
      </c>
      <c r="Z59" s="36">
        <v>0</v>
      </c>
      <c r="AA59" s="36">
        <v>0</v>
      </c>
      <c r="AB59" s="36">
        <v>0</v>
      </c>
      <c r="AC59" s="28">
        <f t="shared" si="1"/>
        <v>45</v>
      </c>
      <c r="AD59" s="36">
        <f t="shared" si="3"/>
        <v>675</v>
      </c>
      <c r="AE59" s="29">
        <f t="array" ref="AE59">IF(ISERROR(SUM(C59:D59)/B59),"",SUM(C59:D59)/B59)</f>
        <v>2.0833333333333332E-2</v>
      </c>
      <c r="AF59" s="29">
        <f t="array" ref="AF59">IF(ISERROR(AD59/B59),"",AD59/B59)</f>
        <v>0.9375</v>
      </c>
      <c r="AG59" s="29">
        <f t="array" ref="AG59">IF(ISERROR(SUM(M59:N59,E59,W59:Z59)/B59),"",SUM(M59:N59,E59,W59:Z59)/B59)</f>
        <v>0</v>
      </c>
      <c r="AH59" s="29">
        <f t="array" ref="AH59">IF(ISERROR(SUM(C59:D59)/B59),"",SUM(C59:D59)/B59)</f>
        <v>2.0833333333333332E-2</v>
      </c>
      <c r="AI59" s="29">
        <f t="array" ref="AI59">IF(ISERROR(SUM(F59:I59)/B59),"",SUM(F59:I59)/B59)</f>
        <v>0</v>
      </c>
      <c r="AJ59" s="29">
        <f t="array" ref="AJ59">IF(ISERROR(SUM(J59:L59)/B59),"",SUM(J59:L59)/B59)</f>
        <v>0</v>
      </c>
      <c r="AK59" s="29">
        <f t="array" ref="AK59">IF(ISERROR(SUM(O59:V59)/B59),"",SUM(O59:V59)/B59)</f>
        <v>4.1666666666666664E-2</v>
      </c>
      <c r="AL59" s="29">
        <f t="array" ref="AL59">IF(ISERROR(SUM(AA59)/B59),"",SUM(AA59)/B59)</f>
        <v>0</v>
      </c>
      <c r="AM59" s="29">
        <f t="array" ref="AM59">IF(ISERROR(AB59/B59),"",AB59/B59)</f>
        <v>0</v>
      </c>
      <c r="AN59" s="30"/>
      <c r="AO59" s="30"/>
    </row>
    <row r="60" spans="1:41" s="3" customFormat="1" ht="19.5" hidden="1" customHeight="1">
      <c r="A60" s="36">
        <v>13001</v>
      </c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28">
        <f t="shared" si="1"/>
        <v>0</v>
      </c>
      <c r="AD60" s="36">
        <f t="shared" si="3"/>
        <v>0</v>
      </c>
      <c r="AE60" s="29" t="str">
        <f t="array" ref="AE60">IF(ISERROR(SUM(C60:D60)/B60),"",SUM(C60:D60)/B60)</f>
        <v/>
      </c>
      <c r="AF60" s="29" t="str">
        <f t="array" ref="AF60">IF(ISERROR(AD60/B60),"",AD60/B60)</f>
        <v/>
      </c>
      <c r="AG60" s="29" t="str">
        <f t="array" ref="AG60">IF(ISERROR(SUM(M60:N60,E60,W60:Z60)/B60),"",SUM(M60:N60,E60,W60:Z60)/B60)</f>
        <v/>
      </c>
      <c r="AH60" s="29" t="str">
        <f t="array" ref="AH60">IF(ISERROR(SUM(C60:D60)/B60),"",SUM(C60:D60)/B60)</f>
        <v/>
      </c>
      <c r="AI60" s="29" t="str">
        <f t="array" ref="AI60">IF(ISERROR(SUM(F60:I60)/B60),"",SUM(F60:I60)/B60)</f>
        <v/>
      </c>
      <c r="AJ60" s="29" t="str">
        <f t="array" ref="AJ60">IF(ISERROR(SUM(J60:L60)/B60),"",SUM(J60:L60)/B60)</f>
        <v/>
      </c>
      <c r="AK60" s="29" t="str">
        <f t="array" ref="AK60">IF(ISERROR(SUM(O60:V60)/B60),"",SUM(O60:V60)/B60)</f>
        <v/>
      </c>
      <c r="AL60" s="29" t="str">
        <f t="array" ref="AL60">IF(ISERROR(SUM(AA60)/B60),"",SUM(AA60)/B60)</f>
        <v/>
      </c>
      <c r="AM60" s="29" t="str">
        <f t="array" ref="AM60">IF(ISERROR(AB60/B60),"",AB60/B60)</f>
        <v/>
      </c>
      <c r="AN60" s="30"/>
      <c r="AO60" s="30"/>
    </row>
    <row r="61" spans="1:41" s="3" customFormat="1" ht="19.5" customHeight="1">
      <c r="A61" s="36">
        <v>13002</v>
      </c>
      <c r="B61" s="36">
        <f>720-SUM(M61:N61,W61:Z61,E61)</f>
        <v>700</v>
      </c>
      <c r="C61" s="36">
        <v>0</v>
      </c>
      <c r="D61" s="36">
        <v>20</v>
      </c>
      <c r="E61" s="36">
        <v>0</v>
      </c>
      <c r="F61" s="36">
        <v>0</v>
      </c>
      <c r="G61" s="36">
        <v>0</v>
      </c>
      <c r="H61" s="36">
        <v>0</v>
      </c>
      <c r="I61" s="36">
        <v>0</v>
      </c>
      <c r="J61" s="36">
        <v>0</v>
      </c>
      <c r="K61" s="36">
        <v>0</v>
      </c>
      <c r="L61" s="36">
        <v>0</v>
      </c>
      <c r="M61" s="36">
        <v>0</v>
      </c>
      <c r="N61" s="36">
        <v>0</v>
      </c>
      <c r="O61" s="36">
        <v>0</v>
      </c>
      <c r="P61" s="36">
        <v>0</v>
      </c>
      <c r="Q61" s="36">
        <v>0</v>
      </c>
      <c r="R61" s="36">
        <v>0</v>
      </c>
      <c r="S61" s="36">
        <v>0</v>
      </c>
      <c r="T61" s="36">
        <v>0</v>
      </c>
      <c r="U61" s="36">
        <v>0</v>
      </c>
      <c r="V61" s="36">
        <v>0</v>
      </c>
      <c r="W61" s="36">
        <v>0</v>
      </c>
      <c r="X61" s="36">
        <v>20</v>
      </c>
      <c r="Y61" s="36">
        <v>0</v>
      </c>
      <c r="Z61" s="36">
        <v>0</v>
      </c>
      <c r="AA61" s="36">
        <v>0</v>
      </c>
      <c r="AB61" s="36">
        <v>0</v>
      </c>
      <c r="AC61" s="28">
        <f t="shared" si="1"/>
        <v>20</v>
      </c>
      <c r="AD61" s="36">
        <f t="shared" si="3"/>
        <v>680</v>
      </c>
      <c r="AE61" s="29">
        <f t="array" ref="AE61">IF(ISERROR(SUM(C61:D61)/B61),"",SUM(C61:D61)/B61)</f>
        <v>2.8571428571428571E-2</v>
      </c>
      <c r="AF61" s="29">
        <f t="array" ref="AF61">IF(ISERROR(AD61/B61),"",AD61/B61)</f>
        <v>0.97142857142857142</v>
      </c>
      <c r="AG61" s="29">
        <f t="array" ref="AG61">IF(ISERROR(SUM(M61:N61,E61,W61:Z61)/B61),"",SUM(M61:N61,E61,W61:Z61)/B61)</f>
        <v>2.8571428571428571E-2</v>
      </c>
      <c r="AH61" s="29">
        <f t="array" ref="AH61">IF(ISERROR(SUM(C61:D61)/B61),"",SUM(C61:D61)/B61)</f>
        <v>2.8571428571428571E-2</v>
      </c>
      <c r="AI61" s="29">
        <f t="array" ref="AI61">IF(ISERROR(SUM(F61:I61)/B61),"",SUM(F61:I61)/B61)</f>
        <v>0</v>
      </c>
      <c r="AJ61" s="29">
        <f t="array" ref="AJ61">IF(ISERROR(SUM(J61:L61)/B61),"",SUM(J61:L61)/B61)</f>
        <v>0</v>
      </c>
      <c r="AK61" s="29">
        <f t="array" ref="AK61">IF(ISERROR(SUM(O61:V61)/B61),"",SUM(O61:V61)/B61)</f>
        <v>0</v>
      </c>
      <c r="AL61" s="29">
        <f t="array" ref="AL61">IF(ISERROR(SUM(AA61)/B61),"",SUM(AA61)/B61)</f>
        <v>0</v>
      </c>
      <c r="AM61" s="29">
        <f t="array" ref="AM61">IF(ISERROR(AB61/B61),"",AB61/B61)</f>
        <v>0</v>
      </c>
      <c r="AN61" s="30"/>
      <c r="AO61" s="30"/>
    </row>
    <row r="62" spans="1:41" ht="15.75">
      <c r="A62" s="16" t="s">
        <v>49</v>
      </c>
      <c r="B62" s="17">
        <f>SUM(B35:B61)</f>
        <v>4215</v>
      </c>
      <c r="C62" s="18">
        <f t="shared" ref="C62:AD62" si="4">SUM(C35:C61)</f>
        <v>0</v>
      </c>
      <c r="D62" s="18">
        <f t="shared" si="4"/>
        <v>130</v>
      </c>
      <c r="E62" s="18">
        <f t="shared" si="4"/>
        <v>0</v>
      </c>
      <c r="F62" s="18">
        <f t="shared" si="4"/>
        <v>0</v>
      </c>
      <c r="G62" s="18">
        <f t="shared" si="4"/>
        <v>0</v>
      </c>
      <c r="H62" s="18">
        <f t="shared" si="4"/>
        <v>0</v>
      </c>
      <c r="I62" s="18">
        <f t="shared" si="4"/>
        <v>0</v>
      </c>
      <c r="J62" s="18">
        <f t="shared" si="4"/>
        <v>0</v>
      </c>
      <c r="K62" s="18">
        <f t="shared" si="4"/>
        <v>0</v>
      </c>
      <c r="L62" s="17">
        <f t="shared" si="4"/>
        <v>0</v>
      </c>
      <c r="M62" s="17">
        <f t="shared" si="4"/>
        <v>0</v>
      </c>
      <c r="N62" s="17">
        <f t="shared" si="4"/>
        <v>0</v>
      </c>
      <c r="O62" s="17">
        <f t="shared" si="4"/>
        <v>0</v>
      </c>
      <c r="P62" s="17">
        <f t="shared" si="4"/>
        <v>0</v>
      </c>
      <c r="Q62" s="17">
        <f t="shared" si="4"/>
        <v>0</v>
      </c>
      <c r="R62" s="17">
        <f t="shared" si="4"/>
        <v>30</v>
      </c>
      <c r="S62" s="17">
        <f t="shared" si="4"/>
        <v>0</v>
      </c>
      <c r="T62" s="17">
        <f t="shared" si="4"/>
        <v>0</v>
      </c>
      <c r="U62" s="17">
        <f t="shared" si="4"/>
        <v>15</v>
      </c>
      <c r="V62" s="17">
        <f t="shared" si="4"/>
        <v>0</v>
      </c>
      <c r="W62" s="17">
        <f t="shared" si="4"/>
        <v>0</v>
      </c>
      <c r="X62" s="17">
        <f t="shared" si="4"/>
        <v>105</v>
      </c>
      <c r="Y62" s="17">
        <f t="shared" si="4"/>
        <v>0</v>
      </c>
      <c r="Z62" s="17">
        <f t="shared" si="4"/>
        <v>0</v>
      </c>
      <c r="AA62" s="17">
        <f t="shared" si="4"/>
        <v>0</v>
      </c>
      <c r="AB62" s="18">
        <f t="shared" si="4"/>
        <v>0</v>
      </c>
      <c r="AC62" s="28">
        <f t="shared" si="1"/>
        <v>175</v>
      </c>
      <c r="AD62" s="18">
        <f t="shared" si="4"/>
        <v>4040</v>
      </c>
      <c r="AE62" s="29">
        <f t="array" ref="AE62">IF(ISERROR(SUM(C62:D62)/B62),"",SUM(C62:D62)/B62)</f>
        <v>3.084223013048636E-2</v>
      </c>
      <c r="AF62" s="29">
        <f t="array" ref="AF62">IF(ISERROR(AD62/B62),"",AD62/B62)</f>
        <v>0.95848161328588377</v>
      </c>
      <c r="AG62" s="29">
        <f t="array" ref="AG62">IF(ISERROR(SUM(M62:N62,E62,W62:Z62)/B62),"",SUM(M62:N62,E62,W62:Z62)/B62)</f>
        <v>2.491103202846975E-2</v>
      </c>
      <c r="AH62" s="29">
        <f t="array" ref="AH62">IF(ISERROR(SUM(C62:D62)/B62),"",SUM(C62:D62)/B62)</f>
        <v>3.084223013048636E-2</v>
      </c>
      <c r="AI62" s="29">
        <f t="array" ref="AI62">IF(ISERROR(SUM(F62:I62)/B62),"",SUM(F62:I62)/B62)</f>
        <v>0</v>
      </c>
      <c r="AJ62" s="29">
        <f t="array" ref="AJ62">IF(ISERROR(SUM(J62:L62)/B62),"",SUM(J62:L62)/B62)</f>
        <v>0</v>
      </c>
      <c r="AK62" s="29">
        <f t="array" ref="AK62">IF(ISERROR(SUM(O62:V62)/B62),"",SUM(O62:V62)/B62)</f>
        <v>1.0676156583629894E-2</v>
      </c>
      <c r="AL62" s="29">
        <f t="array" ref="AL62">IF(ISERROR(SUM(AA62)/B62),"",SUM(AA62)/B62)</f>
        <v>0</v>
      </c>
      <c r="AM62" s="29">
        <f t="array" ref="AM62">IF(ISERROR(AB62/B62),"",AB62/B62)</f>
        <v>0</v>
      </c>
      <c r="AN62" s="31"/>
      <c r="AO62" s="31"/>
    </row>
    <row r="63" spans="1:41" ht="15.75">
      <c r="A63" s="19" t="s">
        <v>50</v>
      </c>
      <c r="B63" s="20">
        <f>+B62+B34</f>
        <v>8127</v>
      </c>
      <c r="C63" s="20">
        <f>C62+C34</f>
        <v>0</v>
      </c>
      <c r="D63" s="20">
        <f>D62+D34</f>
        <v>130</v>
      </c>
      <c r="E63" s="20">
        <f t="shared" ref="E63:AD63" si="5">E62+E34</f>
        <v>0</v>
      </c>
      <c r="F63" s="20">
        <f t="shared" si="5"/>
        <v>0</v>
      </c>
      <c r="G63" s="20">
        <f t="shared" si="5"/>
        <v>0</v>
      </c>
      <c r="H63" s="20">
        <f t="shared" si="5"/>
        <v>0</v>
      </c>
      <c r="I63" s="20">
        <f t="shared" si="5"/>
        <v>0</v>
      </c>
      <c r="J63" s="20">
        <f t="shared" si="5"/>
        <v>0</v>
      </c>
      <c r="K63" s="20">
        <f t="shared" si="5"/>
        <v>0</v>
      </c>
      <c r="L63" s="20">
        <f t="shared" si="5"/>
        <v>0</v>
      </c>
      <c r="M63" s="20">
        <f t="shared" si="5"/>
        <v>30</v>
      </c>
      <c r="N63" s="20">
        <f t="shared" si="5"/>
        <v>0</v>
      </c>
      <c r="O63" s="20">
        <f t="shared" si="5"/>
        <v>13</v>
      </c>
      <c r="P63" s="20">
        <f t="shared" si="5"/>
        <v>0</v>
      </c>
      <c r="Q63" s="20">
        <f t="shared" si="5"/>
        <v>0</v>
      </c>
      <c r="R63" s="20">
        <f t="shared" si="5"/>
        <v>30</v>
      </c>
      <c r="S63" s="20">
        <f t="shared" si="5"/>
        <v>0</v>
      </c>
      <c r="T63" s="20">
        <f t="shared" si="5"/>
        <v>0</v>
      </c>
      <c r="U63" s="20">
        <f t="shared" si="5"/>
        <v>15</v>
      </c>
      <c r="V63" s="20">
        <f t="shared" si="5"/>
        <v>0</v>
      </c>
      <c r="W63" s="20">
        <f t="shared" si="5"/>
        <v>60</v>
      </c>
      <c r="X63" s="20">
        <f t="shared" si="5"/>
        <v>153</v>
      </c>
      <c r="Y63" s="20">
        <f t="shared" si="5"/>
        <v>0</v>
      </c>
      <c r="Z63" s="20">
        <f t="shared" si="5"/>
        <v>270</v>
      </c>
      <c r="AA63" s="20">
        <f t="shared" si="5"/>
        <v>0</v>
      </c>
      <c r="AB63" s="20">
        <f t="shared" si="5"/>
        <v>0</v>
      </c>
      <c r="AC63" s="28">
        <f t="shared" si="1"/>
        <v>188</v>
      </c>
      <c r="AD63" s="20">
        <f t="shared" si="5"/>
        <v>7969</v>
      </c>
      <c r="AE63" s="29">
        <f t="array" ref="AE63">IF(ISERROR(SUM(C63:D63)/B63),"",SUM(C63:D63)/B63)</f>
        <v>1.5996062507690416E-2</v>
      </c>
      <c r="AF63" s="29">
        <f t="array" ref="AF63">IF(ISERROR(AD63/B63),"",AD63/B63)</f>
        <v>0.98055863172142244</v>
      </c>
      <c r="AG63" s="29">
        <f t="array" ref="AG63">IF(ISERROR(SUM(M63:N63,E63,W63:Z63)/B63),"",SUM(M63:N63,E63,W63:Z63)/B63)</f>
        <v>6.3122923588039864E-2</v>
      </c>
      <c r="AH63" s="29">
        <f t="array" ref="AH63">IF(ISERROR(SUM(C63:D63)/B63),"",SUM(C63:D63)/B63)</f>
        <v>1.5996062507690416E-2</v>
      </c>
      <c r="AI63" s="29">
        <f t="array" ref="AI63">IF(ISERROR(SUM(F63:I63)/B63),"",SUM(F63:I63)/B63)</f>
        <v>0</v>
      </c>
      <c r="AJ63" s="29">
        <f t="array" ref="AJ63">IF(ISERROR(SUM(J63:L63)/B63),"",SUM(J63:L63)/B63)</f>
        <v>0</v>
      </c>
      <c r="AK63" s="29">
        <f t="array" ref="AK63">IF(ISERROR(SUM(O63:V63)/B63),"",SUM(O63:V63)/B63)</f>
        <v>7.1367048111234156E-3</v>
      </c>
      <c r="AL63" s="29">
        <f t="array" ref="AL63">IF(ISERROR(SUM(AA63)/B63),"",SUM(AA63)/B63)</f>
        <v>0</v>
      </c>
      <c r="AM63" s="29">
        <f t="array" ref="AM63">IF(ISERROR(AB63/B63),"",AB63/B63)</f>
        <v>0</v>
      </c>
      <c r="AN63" s="31"/>
      <c r="AO63" s="31"/>
    </row>
    <row r="64" spans="1:41" ht="43.5" customHeight="1">
      <c r="A64" s="87" t="s">
        <v>51</v>
      </c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  <c r="AE64" s="88"/>
      <c r="AF64" s="88"/>
      <c r="AG64" s="88"/>
      <c r="AH64" s="88"/>
      <c r="AI64" s="88"/>
      <c r="AJ64" s="88"/>
      <c r="AK64" s="88"/>
      <c r="AL64" s="88"/>
      <c r="AM64" s="89"/>
      <c r="AN64" s="31"/>
      <c r="AO64" s="31"/>
    </row>
    <row r="65" spans="1:41" ht="43.5" customHeight="1">
      <c r="A65" s="90"/>
      <c r="B65" s="91"/>
      <c r="C65" s="91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  <c r="AC65" s="91"/>
      <c r="AD65" s="91"/>
      <c r="AE65" s="91"/>
      <c r="AF65" s="91"/>
      <c r="AG65" s="91"/>
      <c r="AH65" s="91"/>
      <c r="AI65" s="91"/>
      <c r="AJ65" s="91"/>
      <c r="AK65" s="91"/>
      <c r="AL65" s="91"/>
      <c r="AM65" s="92"/>
      <c r="AN65" s="31"/>
      <c r="AO65" s="31"/>
    </row>
    <row r="66" spans="1:41" ht="43.5" customHeight="1">
      <c r="A66" s="93"/>
      <c r="B66" s="94"/>
      <c r="C66" s="94"/>
      <c r="D66" s="94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  <c r="P66" s="94"/>
      <c r="Q66" s="94"/>
      <c r="R66" s="94"/>
      <c r="S66" s="94"/>
      <c r="T66" s="94"/>
      <c r="U66" s="94"/>
      <c r="V66" s="94"/>
      <c r="W66" s="94"/>
      <c r="X66" s="94"/>
      <c r="Y66" s="94"/>
      <c r="Z66" s="94"/>
      <c r="AA66" s="94"/>
      <c r="AB66" s="94"/>
      <c r="AC66" s="94"/>
      <c r="AD66" s="94"/>
      <c r="AE66" s="94"/>
      <c r="AF66" s="94"/>
      <c r="AG66" s="94"/>
      <c r="AH66" s="94"/>
      <c r="AI66" s="94"/>
      <c r="AJ66" s="94"/>
      <c r="AK66" s="94"/>
      <c r="AL66" s="94"/>
      <c r="AM66" s="95"/>
      <c r="AN66" s="31"/>
      <c r="AO66" s="31"/>
    </row>
    <row r="68" spans="1:41" ht="17.25">
      <c r="B68" s="32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4"/>
      <c r="N68" s="34"/>
      <c r="O68" s="34"/>
      <c r="P68" s="34"/>
      <c r="Q68" s="34"/>
      <c r="R68" s="34"/>
      <c r="S68" s="35"/>
      <c r="T68" s="35"/>
      <c r="U68" s="35"/>
      <c r="V68" s="35"/>
      <c r="AM68" s="32" t="s">
        <v>52</v>
      </c>
    </row>
    <row r="69" spans="1:41" ht="17.25">
      <c r="A69" s="32"/>
      <c r="B69" s="32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4"/>
      <c r="N69" s="34"/>
      <c r="O69" s="34"/>
      <c r="P69" s="34"/>
      <c r="Q69" s="34"/>
      <c r="R69" s="34"/>
      <c r="S69" s="35"/>
      <c r="T69" s="35"/>
      <c r="U69" s="35"/>
      <c r="V69" s="35"/>
    </row>
  </sheetData>
  <mergeCells count="29">
    <mergeCell ref="A64:AM66"/>
    <mergeCell ref="AH5:AH6"/>
    <mergeCell ref="AI5:AI6"/>
    <mergeCell ref="AJ5:AJ6"/>
    <mergeCell ref="AK5:AK6"/>
    <mergeCell ref="AL5:AL6"/>
    <mergeCell ref="AM5:AM6"/>
    <mergeCell ref="AC4:AC6"/>
    <mergeCell ref="F5:H5"/>
    <mergeCell ref="J5:L5"/>
    <mergeCell ref="M5:P5"/>
    <mergeCell ref="Q5:V5"/>
    <mergeCell ref="AG5:AG6"/>
    <mergeCell ref="C4:E5"/>
    <mergeCell ref="F4:I4"/>
    <mergeCell ref="J4:L4"/>
    <mergeCell ref="M4:V4"/>
    <mergeCell ref="W4:AA5"/>
    <mergeCell ref="AB4:AB6"/>
    <mergeCell ref="A2:AO2"/>
    <mergeCell ref="A3:A6"/>
    <mergeCell ref="B3:AC3"/>
    <mergeCell ref="AD3:AD6"/>
    <mergeCell ref="AE3:AE6"/>
    <mergeCell ref="AF3:AF6"/>
    <mergeCell ref="AG3:AM4"/>
    <mergeCell ref="AN3:AN6"/>
    <mergeCell ref="AO3:AO6"/>
    <mergeCell ref="B4:B6"/>
  </mergeCells>
  <phoneticPr fontId="20" type="noConversion"/>
  <pageMargins left="0.69930555555555596" right="0.69930555555555596" top="0.75" bottom="0.75" header="0.3" footer="0.3"/>
  <pageSetup paperSize="9" orientation="portrait" verticalDpi="0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O69"/>
  <sheetViews>
    <sheetView workbookViewId="0">
      <pane xSplit="2" ySplit="6" topLeftCell="C31" activePane="bottomRight" state="frozen"/>
      <selection pane="topRight" activeCell="C1" sqref="C1"/>
      <selection pane="bottomLeft" activeCell="A7" sqref="A7"/>
      <selection pane="bottomRight" activeCell="H55" sqref="H55"/>
    </sheetView>
  </sheetViews>
  <sheetFormatPr defaultColWidth="9" defaultRowHeight="13.5"/>
  <cols>
    <col min="1" max="1" width="7.25" style="4" customWidth="1"/>
    <col min="2" max="2" width="9.5" style="4" customWidth="1"/>
    <col min="3" max="3" width="9.75" style="4" customWidth="1"/>
    <col min="4" max="5" width="9.25" style="4" customWidth="1"/>
    <col min="6" max="11" width="8.625" style="4" customWidth="1"/>
    <col min="12" max="12" width="7.25" style="4" customWidth="1"/>
    <col min="13" max="26" width="7.25" style="5" customWidth="1"/>
    <col min="27" max="29" width="7.25" style="4" customWidth="1"/>
    <col min="30" max="30" width="9" style="4"/>
    <col min="31" max="31" width="9.625" style="4" customWidth="1"/>
    <col min="32" max="32" width="10.625" style="4" customWidth="1"/>
    <col min="33" max="33" width="9.625" style="4" customWidth="1"/>
    <col min="34" max="39" width="9" style="4"/>
    <col min="40" max="40" width="16.75" style="4" customWidth="1"/>
    <col min="41" max="41" width="17.75" style="4" customWidth="1"/>
    <col min="42" max="16384" width="9" style="4"/>
  </cols>
  <sheetData>
    <row r="1" spans="1:41" s="1" customFormat="1" ht="23.25" customHeight="1">
      <c r="A1" s="6"/>
      <c r="B1" s="7" t="s">
        <v>0</v>
      </c>
      <c r="C1" s="8"/>
      <c r="D1" s="9"/>
      <c r="E1" s="9"/>
      <c r="F1" s="10"/>
    </row>
    <row r="2" spans="1:41" ht="27" customHeight="1">
      <c r="A2" s="68" t="s">
        <v>1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</row>
    <row r="3" spans="1:41" s="2" customFormat="1" ht="17.25" customHeight="1">
      <c r="A3" s="69" t="s">
        <v>2</v>
      </c>
      <c r="B3" s="72" t="s">
        <v>3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4"/>
      <c r="AD3" s="75" t="s">
        <v>4</v>
      </c>
      <c r="AE3" s="78" t="s">
        <v>5</v>
      </c>
      <c r="AF3" s="78" t="s">
        <v>6</v>
      </c>
      <c r="AG3" s="81" t="s">
        <v>7</v>
      </c>
      <c r="AH3" s="81"/>
      <c r="AI3" s="81"/>
      <c r="AJ3" s="81"/>
      <c r="AK3" s="81"/>
      <c r="AL3" s="81"/>
      <c r="AM3" s="81"/>
      <c r="AN3" s="82" t="s">
        <v>8</v>
      </c>
      <c r="AO3" s="83" t="s">
        <v>9</v>
      </c>
    </row>
    <row r="4" spans="1:41" s="2" customFormat="1" ht="17.25" customHeight="1">
      <c r="A4" s="70"/>
      <c r="B4" s="84" t="s">
        <v>10</v>
      </c>
      <c r="C4" s="61" t="s">
        <v>11</v>
      </c>
      <c r="D4" s="62"/>
      <c r="E4" s="63"/>
      <c r="F4" s="104" t="s">
        <v>12</v>
      </c>
      <c r="G4" s="105"/>
      <c r="H4" s="105"/>
      <c r="I4" s="105"/>
      <c r="J4" s="106" t="s">
        <v>13</v>
      </c>
      <c r="K4" s="106"/>
      <c r="L4" s="106"/>
      <c r="M4" s="58" t="s">
        <v>14</v>
      </c>
      <c r="N4" s="59"/>
      <c r="O4" s="59"/>
      <c r="P4" s="59"/>
      <c r="Q4" s="59"/>
      <c r="R4" s="59"/>
      <c r="S4" s="59"/>
      <c r="T4" s="59"/>
      <c r="U4" s="59"/>
      <c r="V4" s="60"/>
      <c r="W4" s="61" t="s">
        <v>15</v>
      </c>
      <c r="X4" s="62"/>
      <c r="Y4" s="62"/>
      <c r="Z4" s="62"/>
      <c r="AA4" s="63"/>
      <c r="AB4" s="67" t="s">
        <v>16</v>
      </c>
      <c r="AC4" s="101" t="s">
        <v>7</v>
      </c>
      <c r="AD4" s="76"/>
      <c r="AE4" s="79"/>
      <c r="AF4" s="79"/>
      <c r="AG4" s="81"/>
      <c r="AH4" s="81"/>
      <c r="AI4" s="81"/>
      <c r="AJ4" s="81"/>
      <c r="AK4" s="81"/>
      <c r="AL4" s="81"/>
      <c r="AM4" s="81"/>
      <c r="AN4" s="82"/>
      <c r="AO4" s="83"/>
    </row>
    <row r="5" spans="1:41" s="2" customFormat="1" ht="18.75" customHeight="1">
      <c r="A5" s="70"/>
      <c r="B5" s="85"/>
      <c r="C5" s="64"/>
      <c r="D5" s="65"/>
      <c r="E5" s="66"/>
      <c r="F5" s="104" t="s">
        <v>17</v>
      </c>
      <c r="G5" s="105"/>
      <c r="H5" s="105"/>
      <c r="I5" s="47" t="s">
        <v>18</v>
      </c>
      <c r="J5" s="106" t="s">
        <v>19</v>
      </c>
      <c r="K5" s="106"/>
      <c r="L5" s="106"/>
      <c r="M5" s="58" t="s">
        <v>20</v>
      </c>
      <c r="N5" s="59"/>
      <c r="O5" s="59"/>
      <c r="P5" s="60"/>
      <c r="Q5" s="58" t="s">
        <v>21</v>
      </c>
      <c r="R5" s="59"/>
      <c r="S5" s="59"/>
      <c r="T5" s="59"/>
      <c r="U5" s="59"/>
      <c r="V5" s="60"/>
      <c r="W5" s="64"/>
      <c r="X5" s="65"/>
      <c r="Y5" s="65"/>
      <c r="Z5" s="65"/>
      <c r="AA5" s="66"/>
      <c r="AB5" s="67"/>
      <c r="AC5" s="102"/>
      <c r="AD5" s="76"/>
      <c r="AE5" s="79"/>
      <c r="AF5" s="79"/>
      <c r="AG5" s="100" t="s">
        <v>22</v>
      </c>
      <c r="AH5" s="96" t="s">
        <v>11</v>
      </c>
      <c r="AI5" s="97" t="s">
        <v>23</v>
      </c>
      <c r="AJ5" s="97" t="s">
        <v>24</v>
      </c>
      <c r="AK5" s="98" t="s">
        <v>21</v>
      </c>
      <c r="AL5" s="99" t="s">
        <v>15</v>
      </c>
      <c r="AM5" s="100" t="s">
        <v>16</v>
      </c>
      <c r="AN5" s="82"/>
      <c r="AO5" s="83"/>
    </row>
    <row r="6" spans="1:41" s="3" customFormat="1" ht="48" customHeight="1">
      <c r="A6" s="71"/>
      <c r="B6" s="86"/>
      <c r="C6" s="11" t="s">
        <v>25</v>
      </c>
      <c r="D6" s="11" t="s">
        <v>26</v>
      </c>
      <c r="E6" s="12" t="s">
        <v>27</v>
      </c>
      <c r="F6" s="13" t="s">
        <v>28</v>
      </c>
      <c r="G6" s="14" t="s">
        <v>29</v>
      </c>
      <c r="H6" s="15" t="s">
        <v>30</v>
      </c>
      <c r="I6" s="21" t="s">
        <v>31</v>
      </c>
      <c r="J6" s="22" t="s">
        <v>32</v>
      </c>
      <c r="K6" s="22" t="s">
        <v>33</v>
      </c>
      <c r="L6" s="22" t="s">
        <v>16</v>
      </c>
      <c r="M6" s="23" t="s">
        <v>34</v>
      </c>
      <c r="N6" s="24" t="s">
        <v>35</v>
      </c>
      <c r="O6" s="24" t="s">
        <v>36</v>
      </c>
      <c r="P6" s="24" t="s">
        <v>37</v>
      </c>
      <c r="Q6" s="25" t="s">
        <v>38</v>
      </c>
      <c r="R6" s="25" t="s">
        <v>39</v>
      </c>
      <c r="S6" s="25" t="s">
        <v>40</v>
      </c>
      <c r="T6" s="25" t="s">
        <v>41</v>
      </c>
      <c r="U6" s="25" t="s">
        <v>42</v>
      </c>
      <c r="V6" s="25" t="s">
        <v>16</v>
      </c>
      <c r="W6" s="24" t="s">
        <v>43</v>
      </c>
      <c r="X6" s="24" t="s">
        <v>44</v>
      </c>
      <c r="Y6" s="26" t="s">
        <v>45</v>
      </c>
      <c r="Z6" s="26" t="s">
        <v>46</v>
      </c>
      <c r="AA6" s="27" t="s">
        <v>47</v>
      </c>
      <c r="AB6" s="67"/>
      <c r="AC6" s="103"/>
      <c r="AD6" s="77"/>
      <c r="AE6" s="80"/>
      <c r="AF6" s="80"/>
      <c r="AG6" s="100"/>
      <c r="AH6" s="96"/>
      <c r="AI6" s="97"/>
      <c r="AJ6" s="97"/>
      <c r="AK6" s="98"/>
      <c r="AL6" s="99"/>
      <c r="AM6" s="100"/>
      <c r="AN6" s="82"/>
      <c r="AO6" s="83"/>
    </row>
    <row r="7" spans="1:41" s="3" customFormat="1" ht="20.25" hidden="1" customHeight="1">
      <c r="A7" s="36">
        <v>2501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28">
        <f>SUM(C7:D7,F7:L7,O7:V7,AA7:AB7)</f>
        <v>0</v>
      </c>
      <c r="AD7" s="36">
        <f t="shared" ref="AD7:AD33" si="0">B7+N7+M7-AC7</f>
        <v>0</v>
      </c>
      <c r="AE7" s="29" t="str">
        <f t="array" ref="AE7">IF(ISERROR(SUM(C7:D7)/B7),"",SUM(C7:D7)/B7)</f>
        <v/>
      </c>
      <c r="AF7" s="29" t="str">
        <f t="array" ref="AF7">IF(ISERROR(AD7/B7),"",AD7/B7)</f>
        <v/>
      </c>
      <c r="AG7" s="29" t="str">
        <f t="array" ref="AG7">IF(ISERROR(SUM(M7:N7,E7,W7:Z7)/B7),"",SUM(M7:N7,E7,W7:Z7)/B7)</f>
        <v/>
      </c>
      <c r="AH7" s="29" t="str">
        <f t="array" ref="AH7">IF(ISERROR(SUM(C7:D7)/B7),"",SUM(C7:D7)/B7)</f>
        <v/>
      </c>
      <c r="AI7" s="29" t="str">
        <f t="array" ref="AI7">IF(ISERROR(SUM(F7:I7)/B7),"",SUM(F7:I7)/B7)</f>
        <v/>
      </c>
      <c r="AJ7" s="29" t="str">
        <f t="array" ref="AJ7">IF(ISERROR(SUM(J7:L7)/B7),"",SUM(J7:L7)/B7)</f>
        <v/>
      </c>
      <c r="AK7" s="29" t="str">
        <f t="array" ref="AK7">IF(ISERROR(SUM(O7:V7)/B7),"",SUM(O7:V7)/B7)</f>
        <v/>
      </c>
      <c r="AL7" s="29" t="str">
        <f t="array" ref="AL7">IF(ISERROR(SUM(AA7)/B7),"",SUM(AA7)/B7)</f>
        <v/>
      </c>
      <c r="AM7" s="29" t="str">
        <f t="array" ref="AM7">IF(ISERROR(AB7/B7),"",AB7/B7)</f>
        <v/>
      </c>
      <c r="AN7" s="30"/>
      <c r="AO7" s="30"/>
    </row>
    <row r="8" spans="1:41" s="3" customFormat="1" ht="20.25" hidden="1" customHeight="1">
      <c r="A8" s="36">
        <v>2502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28">
        <f t="shared" ref="AC8:AC63" si="1">SUM(C8:D8,F8:L8,O8:V8,AA8:AB8)</f>
        <v>0</v>
      </c>
      <c r="AD8" s="36">
        <f t="shared" si="0"/>
        <v>0</v>
      </c>
      <c r="AE8" s="29" t="str">
        <f t="array" ref="AE8">IF(ISERROR(SUM(C8:D8)/B8),"",SUM(C8:D8)/B8)</f>
        <v/>
      </c>
      <c r="AF8" s="29" t="str">
        <f t="array" ref="AF8">IF(ISERROR(AD8/B8),"",AD8/B8)</f>
        <v/>
      </c>
      <c r="AG8" s="29" t="str">
        <f t="array" ref="AG8">IF(ISERROR(SUM(M8:N8,E8,W8:Z8)/B8),"",SUM(M8:N8,E8,W8:Z8)/B8)</f>
        <v/>
      </c>
      <c r="AH8" s="29" t="str">
        <f t="array" ref="AH8">IF(ISERROR(SUM(C8:D8)/B8),"",SUM(C8:D8)/B8)</f>
        <v/>
      </c>
      <c r="AI8" s="29" t="str">
        <f t="array" ref="AI8">IF(ISERROR(SUM(F8:I8)/B8),"",SUM(F8:I8)/B8)</f>
        <v/>
      </c>
      <c r="AJ8" s="29" t="str">
        <f t="array" ref="AJ8">IF(ISERROR(SUM(J8:L8)/B8),"",SUM(J8:L8)/B8)</f>
        <v/>
      </c>
      <c r="AK8" s="29" t="str">
        <f t="array" ref="AK8">IF(ISERROR(SUM(O8:V8)/B8),"",SUM(O8:V8)/B8)</f>
        <v/>
      </c>
      <c r="AL8" s="29" t="str">
        <f t="array" ref="AL8">IF(ISERROR(SUM(AA8)/B8),"",SUM(AA8)/B8)</f>
        <v/>
      </c>
      <c r="AM8" s="29" t="str">
        <f t="array" ref="AM8">IF(ISERROR(AB8/B8),"",AB8/B8)</f>
        <v/>
      </c>
      <c r="AN8" s="30"/>
      <c r="AO8" s="30"/>
    </row>
    <row r="9" spans="1:41" s="3" customFormat="1" ht="20.25" hidden="1" customHeight="1">
      <c r="A9" s="36">
        <v>2503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28">
        <f t="shared" si="1"/>
        <v>0</v>
      </c>
      <c r="AD9" s="36">
        <f t="shared" si="0"/>
        <v>0</v>
      </c>
      <c r="AE9" s="29" t="str">
        <f t="array" ref="AE9">IF(ISERROR(SUM(C9:D9)/B9),"",SUM(C9:D9)/B9)</f>
        <v/>
      </c>
      <c r="AF9" s="29" t="str">
        <f t="array" ref="AF9">IF(ISERROR(AD9/B9),"",AD9/B9)</f>
        <v/>
      </c>
      <c r="AG9" s="29" t="str">
        <f t="array" ref="AG9">IF(ISERROR(SUM(M9:N9,E9,W9:Z9)/B9),"",SUM(M9:N9,E9,W9:Z9)/B9)</f>
        <v/>
      </c>
      <c r="AH9" s="29" t="str">
        <f t="array" ref="AH9">IF(ISERROR(SUM(C9:D9)/B9),"",SUM(C9:D9)/B9)</f>
        <v/>
      </c>
      <c r="AI9" s="29" t="str">
        <f t="array" ref="AI9">IF(ISERROR(SUM(F9:I9)/B9),"",SUM(F9:I9)/B9)</f>
        <v/>
      </c>
      <c r="AJ9" s="29" t="str">
        <f t="array" ref="AJ9">IF(ISERROR(SUM(J9:L9)/B9),"",SUM(J9:L9)/B9)</f>
        <v/>
      </c>
      <c r="AK9" s="29" t="str">
        <f t="array" ref="AK9">IF(ISERROR(SUM(O9:V9)/B9),"",SUM(O9:V9)/B9)</f>
        <v/>
      </c>
      <c r="AL9" s="29" t="str">
        <f t="array" ref="AL9">IF(ISERROR(SUM(AA9)/B9),"",SUM(AA9)/B9)</f>
        <v/>
      </c>
      <c r="AM9" s="29" t="str">
        <f t="array" ref="AM9">IF(ISERROR(AB9/B9),"",AB9/B9)</f>
        <v/>
      </c>
      <c r="AN9" s="30"/>
      <c r="AO9" s="30"/>
    </row>
    <row r="10" spans="1:41" s="3" customFormat="1" ht="20.25" hidden="1" customHeight="1">
      <c r="A10" s="36">
        <v>2504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28">
        <f t="shared" si="1"/>
        <v>0</v>
      </c>
      <c r="AD10" s="36">
        <f t="shared" si="0"/>
        <v>0</v>
      </c>
      <c r="AE10" s="29" t="str">
        <f t="array" ref="AE10">IF(ISERROR(SUM(C10:D10)/B10),"",SUM(C10:D10)/B10)</f>
        <v/>
      </c>
      <c r="AF10" s="29" t="str">
        <f t="array" ref="AF10">IF(ISERROR(AD10/B10),"",AD10/B10)</f>
        <v/>
      </c>
      <c r="AG10" s="29" t="str">
        <f t="array" ref="AG10">IF(ISERROR(SUM(M10:N10,E10,W10:Z10)/B10),"",SUM(M10:N10,E10,W10:Z10)/B10)</f>
        <v/>
      </c>
      <c r="AH10" s="29" t="str">
        <f t="array" ref="AH10">IF(ISERROR(SUM(C10:D10)/B10),"",SUM(C10:D10)/B10)</f>
        <v/>
      </c>
      <c r="AI10" s="29" t="str">
        <f t="array" ref="AI10">IF(ISERROR(SUM(F10:I10)/B10),"",SUM(F10:I10)/B10)</f>
        <v/>
      </c>
      <c r="AJ10" s="29" t="str">
        <f t="array" ref="AJ10">IF(ISERROR(SUM(J10:L10)/B10),"",SUM(J10:L10)/B10)</f>
        <v/>
      </c>
      <c r="AK10" s="29" t="str">
        <f t="array" ref="AK10">IF(ISERROR(SUM(O10:V10)/B10),"",SUM(O10:V10)/B10)</f>
        <v/>
      </c>
      <c r="AL10" s="29" t="str">
        <f t="array" ref="AL10">IF(ISERROR(SUM(AA10)/B10),"",SUM(AA10)/B10)</f>
        <v/>
      </c>
      <c r="AM10" s="29" t="str">
        <f t="array" ref="AM10">IF(ISERROR(AB10/B10),"",AB10/B10)</f>
        <v/>
      </c>
      <c r="AN10" s="30"/>
      <c r="AO10" s="30"/>
    </row>
    <row r="11" spans="1:41" s="3" customFormat="1" ht="20.25" hidden="1" customHeight="1">
      <c r="A11" s="36">
        <v>2505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28">
        <f t="shared" si="1"/>
        <v>0</v>
      </c>
      <c r="AD11" s="36">
        <f t="shared" si="0"/>
        <v>0</v>
      </c>
      <c r="AE11" s="29" t="str">
        <f t="array" ref="AE11">IF(ISERROR(SUM(C11:D11)/B11),"",SUM(C11:D11)/B11)</f>
        <v/>
      </c>
      <c r="AF11" s="29" t="str">
        <f t="array" ref="AF11">IF(ISERROR(AD11/B11),"",AD11/B11)</f>
        <v/>
      </c>
      <c r="AG11" s="29" t="str">
        <f t="array" ref="AG11">IF(ISERROR(SUM(M11:N11,E11,W11:Z11)/B11),"",SUM(M11:N11,E11,W11:Z11)/B11)</f>
        <v/>
      </c>
      <c r="AH11" s="29" t="str">
        <f t="array" ref="AH11">IF(ISERROR(SUM(C11:D11)/B11),"",SUM(C11:D11)/B11)</f>
        <v/>
      </c>
      <c r="AI11" s="29" t="str">
        <f t="array" ref="AI11">IF(ISERROR(SUM(F11:I11)/B11),"",SUM(F11:I11)/B11)</f>
        <v/>
      </c>
      <c r="AJ11" s="29" t="str">
        <f t="array" ref="AJ11">IF(ISERROR(SUM(J11:L11)/B11),"",SUM(J11:L11)/B11)</f>
        <v/>
      </c>
      <c r="AK11" s="29" t="str">
        <f t="array" ref="AK11">IF(ISERROR(SUM(O11:V11)/B11),"",SUM(O11:V11)/B11)</f>
        <v/>
      </c>
      <c r="AL11" s="29" t="str">
        <f t="array" ref="AL11">IF(ISERROR(SUM(AA11)/B11),"",SUM(AA11)/B11)</f>
        <v/>
      </c>
      <c r="AM11" s="29" t="str">
        <f t="array" ref="AM11">IF(ISERROR(AB11/B11),"",AB11/B11)</f>
        <v/>
      </c>
      <c r="AN11" s="30"/>
      <c r="AO11" s="30"/>
    </row>
    <row r="12" spans="1:41" s="3" customFormat="1" ht="20.25" hidden="1" customHeight="1">
      <c r="A12" s="36">
        <v>2506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28">
        <f t="shared" si="1"/>
        <v>0</v>
      </c>
      <c r="AD12" s="36">
        <f t="shared" si="0"/>
        <v>0</v>
      </c>
      <c r="AE12" s="29" t="str">
        <f t="array" ref="AE12">IF(ISERROR(SUM(C12:D12)/B12),"",SUM(C12:D12)/B12)</f>
        <v/>
      </c>
      <c r="AF12" s="29" t="str">
        <f t="array" ref="AF12">IF(ISERROR(AD12/B12),"",AD12/B12)</f>
        <v/>
      </c>
      <c r="AG12" s="29" t="str">
        <f t="array" ref="AG12">IF(ISERROR(SUM(M12:N12,E12,W12:Z12)/B12),"",SUM(M12:N12,E12,W12:Z12)/B12)</f>
        <v/>
      </c>
      <c r="AH12" s="29" t="str">
        <f t="array" ref="AH12">IF(ISERROR(SUM(C12:D12)/B12),"",SUM(C12:D12)/B12)</f>
        <v/>
      </c>
      <c r="AI12" s="29" t="str">
        <f t="array" ref="AI12">IF(ISERROR(SUM(F12:I12)/B12),"",SUM(F12:I12)/B12)</f>
        <v/>
      </c>
      <c r="AJ12" s="29" t="str">
        <f t="array" ref="AJ12">IF(ISERROR(SUM(J12:L12)/B12),"",SUM(J12:L12)/B12)</f>
        <v/>
      </c>
      <c r="AK12" s="29" t="str">
        <f t="array" ref="AK12">IF(ISERROR(SUM(O12:V12)/B12),"",SUM(O12:V12)/B12)</f>
        <v/>
      </c>
      <c r="AL12" s="29" t="str">
        <f t="array" ref="AL12">IF(ISERROR(SUM(AA12)/B12),"",SUM(AA12)/B12)</f>
        <v/>
      </c>
      <c r="AM12" s="29" t="str">
        <f t="array" ref="AM12">IF(ISERROR(AB12/B12),"",AB12/B12)</f>
        <v/>
      </c>
      <c r="AN12" s="30"/>
      <c r="AO12" s="30"/>
    </row>
    <row r="13" spans="1:41" s="3" customFormat="1" ht="20.25" hidden="1" customHeight="1">
      <c r="A13" s="36">
        <v>2507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28">
        <f t="shared" si="1"/>
        <v>0</v>
      </c>
      <c r="AD13" s="36">
        <f t="shared" si="0"/>
        <v>0</v>
      </c>
      <c r="AE13" s="29" t="str">
        <f t="array" ref="AE13">IF(ISERROR(SUM(C13:D13)/B13),"",SUM(C13:D13)/B13)</f>
        <v/>
      </c>
      <c r="AF13" s="29" t="str">
        <f t="array" ref="AF13">IF(ISERROR(AD13/B13),"",AD13/B13)</f>
        <v/>
      </c>
      <c r="AG13" s="29" t="str">
        <f t="array" ref="AG13">IF(ISERROR(SUM(M13:N13,E13,W13:Z13)/B13),"",SUM(M13:N13,E13,W13:Z13)/B13)</f>
        <v/>
      </c>
      <c r="AH13" s="29" t="str">
        <f t="array" ref="AH13">IF(ISERROR(SUM(C13:D13)/B13),"",SUM(C13:D13)/B13)</f>
        <v/>
      </c>
      <c r="AI13" s="29" t="str">
        <f t="array" ref="AI13">IF(ISERROR(SUM(F13:I13)/B13),"",SUM(F13:I13)/B13)</f>
        <v/>
      </c>
      <c r="AJ13" s="29" t="str">
        <f t="array" ref="AJ13">IF(ISERROR(SUM(J13:L13)/B13),"",SUM(J13:L13)/B13)</f>
        <v/>
      </c>
      <c r="AK13" s="29" t="str">
        <f t="array" ref="AK13">IF(ISERROR(SUM(O13:V13)/B13),"",SUM(O13:V13)/B13)</f>
        <v/>
      </c>
      <c r="AL13" s="29" t="str">
        <f t="array" ref="AL13">IF(ISERROR(SUM(AA13)/B13),"",SUM(AA13)/B13)</f>
        <v/>
      </c>
      <c r="AM13" s="29" t="str">
        <f t="array" ref="AM13">IF(ISERROR(AB13/B13),"",AB13/B13)</f>
        <v/>
      </c>
      <c r="AN13" s="30"/>
      <c r="AO13" s="30"/>
    </row>
    <row r="14" spans="1:41" s="3" customFormat="1" ht="20.25" hidden="1" customHeight="1">
      <c r="A14" s="36">
        <v>2508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28">
        <f t="shared" si="1"/>
        <v>0</v>
      </c>
      <c r="AD14" s="36">
        <f t="shared" si="0"/>
        <v>0</v>
      </c>
      <c r="AE14" s="29" t="str">
        <f t="array" ref="AE14">IF(ISERROR(SUM(C14:D14)/B14),"",SUM(C14:D14)/B14)</f>
        <v/>
      </c>
      <c r="AF14" s="29" t="str">
        <f t="array" ref="AF14">IF(ISERROR(AD14/B14),"",AD14/B14)</f>
        <v/>
      </c>
      <c r="AG14" s="29" t="str">
        <f t="array" ref="AG14">IF(ISERROR(SUM(M14:N14,E14,W14:Z14)/B14),"",SUM(M14:N14,E14,W14:Z14)/B14)</f>
        <v/>
      </c>
      <c r="AH14" s="29" t="str">
        <f t="array" ref="AH14">IF(ISERROR(SUM(C14:D14)/B14),"",SUM(C14:D14)/B14)</f>
        <v/>
      </c>
      <c r="AI14" s="29" t="str">
        <f t="array" ref="AI14">IF(ISERROR(SUM(F14:I14)/B14),"",SUM(F14:I14)/B14)</f>
        <v/>
      </c>
      <c r="AJ14" s="29" t="str">
        <f t="array" ref="AJ14">IF(ISERROR(SUM(J14:L14)/B14),"",SUM(J14:L14)/B14)</f>
        <v/>
      </c>
      <c r="AK14" s="29" t="str">
        <f t="array" ref="AK14">IF(ISERROR(SUM(O14:V14)/B14),"",SUM(O14:V14)/B14)</f>
        <v/>
      </c>
      <c r="AL14" s="29" t="str">
        <f t="array" ref="AL14">IF(ISERROR(SUM(AA14)/B14),"",SUM(AA14)/B14)</f>
        <v/>
      </c>
      <c r="AM14" s="29" t="str">
        <f t="array" ref="AM14">IF(ISERROR(AB14/B14),"",AB14/B14)</f>
        <v/>
      </c>
      <c r="AN14" s="30"/>
      <c r="AO14" s="30"/>
    </row>
    <row r="15" spans="1:41" s="3" customFormat="1" ht="20.25" hidden="1" customHeight="1">
      <c r="A15" s="36">
        <v>2509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28">
        <f t="shared" si="1"/>
        <v>0</v>
      </c>
      <c r="AD15" s="36">
        <f t="shared" si="0"/>
        <v>0</v>
      </c>
      <c r="AE15" s="29" t="str">
        <f t="array" ref="AE15">IF(ISERROR(SUM(C15:D15)/B15),"",SUM(C15:D15)/B15)</f>
        <v/>
      </c>
      <c r="AF15" s="29" t="str">
        <f t="array" ref="AF15">IF(ISERROR(AD15/B15),"",AD15/B15)</f>
        <v/>
      </c>
      <c r="AG15" s="29" t="str">
        <f t="array" ref="AG15">IF(ISERROR(SUM(M15:N15,E15,W15:Z15)/B15),"",SUM(M15:N15,E15,W15:Z15)/B15)</f>
        <v/>
      </c>
      <c r="AH15" s="29" t="str">
        <f t="array" ref="AH15">IF(ISERROR(SUM(C15:D15)/B15),"",SUM(C15:D15)/B15)</f>
        <v/>
      </c>
      <c r="AI15" s="29" t="str">
        <f t="array" ref="AI15">IF(ISERROR(SUM(F15:I15)/B15),"",SUM(F15:I15)/B15)</f>
        <v/>
      </c>
      <c r="AJ15" s="29" t="str">
        <f t="array" ref="AJ15">IF(ISERROR(SUM(J15:L15)/B15),"",SUM(J15:L15)/B15)</f>
        <v/>
      </c>
      <c r="AK15" s="29" t="str">
        <f t="array" ref="AK15">IF(ISERROR(SUM(O15:V15)/B15),"",SUM(O15:V15)/B15)</f>
        <v/>
      </c>
      <c r="AL15" s="29" t="str">
        <f t="array" ref="AL15">IF(ISERROR(SUM(AA15)/B15),"",SUM(AA15)/B15)</f>
        <v/>
      </c>
      <c r="AM15" s="29" t="str">
        <f t="array" ref="AM15">IF(ISERROR(AB15/B15),"",AB15/B15)</f>
        <v/>
      </c>
      <c r="AN15" s="30"/>
      <c r="AO15" s="30"/>
    </row>
    <row r="16" spans="1:41" s="3" customFormat="1" ht="20.25" hidden="1" customHeight="1">
      <c r="A16" s="36">
        <v>2510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28">
        <f t="shared" si="1"/>
        <v>0</v>
      </c>
      <c r="AD16" s="36">
        <f t="shared" si="0"/>
        <v>0</v>
      </c>
      <c r="AE16" s="29" t="str">
        <f t="array" ref="AE16">IF(ISERROR(SUM(C16:D16)/B16),"",SUM(C16:D16)/B16)</f>
        <v/>
      </c>
      <c r="AF16" s="29" t="str">
        <f t="array" ref="AF16">IF(ISERROR(AD16/B16),"",AD16/B16)</f>
        <v/>
      </c>
      <c r="AG16" s="29" t="str">
        <f t="array" ref="AG16">IF(ISERROR(SUM(M16:N16,E16,W16:Z16)/B16),"",SUM(M16:N16,E16,W16:Z16)/B16)</f>
        <v/>
      </c>
      <c r="AH16" s="29" t="str">
        <f t="array" ref="AH16">IF(ISERROR(SUM(C16:D16)/B16),"",SUM(C16:D16)/B16)</f>
        <v/>
      </c>
      <c r="AI16" s="29" t="str">
        <f t="array" ref="AI16">IF(ISERROR(SUM(F16:I16)/B16),"",SUM(F16:I16)/B16)</f>
        <v/>
      </c>
      <c r="AJ16" s="29" t="str">
        <f t="array" ref="AJ16">IF(ISERROR(SUM(J16:L16)/B16),"",SUM(J16:L16)/B16)</f>
        <v/>
      </c>
      <c r="AK16" s="29" t="str">
        <f t="array" ref="AK16">IF(ISERROR(SUM(O16:V16)/B16),"",SUM(O16:V16)/B16)</f>
        <v/>
      </c>
      <c r="AL16" s="29" t="str">
        <f t="array" ref="AL16">IF(ISERROR(SUM(AA16)/B16),"",SUM(AA16)/B16)</f>
        <v/>
      </c>
      <c r="AM16" s="29" t="str">
        <f t="array" ref="AM16">IF(ISERROR(AB16/B16),"",AB16/B16)</f>
        <v/>
      </c>
      <c r="AN16" s="30"/>
      <c r="AO16" s="30"/>
    </row>
    <row r="17" spans="1:41" s="3" customFormat="1" ht="20.25" hidden="1" customHeight="1">
      <c r="A17" s="36">
        <v>3002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28">
        <f t="shared" si="1"/>
        <v>0</v>
      </c>
      <c r="AD17" s="36">
        <f t="shared" si="0"/>
        <v>0</v>
      </c>
      <c r="AE17" s="29" t="str">
        <f t="array" ref="AE17">IF(ISERROR(SUM(C17:D17)/B17),"",SUM(C17:D17)/B17)</f>
        <v/>
      </c>
      <c r="AF17" s="29" t="str">
        <f t="array" ref="AF17">IF(ISERROR(AD17/B17),"",AD17/B17)</f>
        <v/>
      </c>
      <c r="AG17" s="29" t="str">
        <f t="array" ref="AG17">IF(ISERROR(SUM(M17:N17,E17,W17:Z17)/B17),"",SUM(M17:N17,E17,W17:Z17)/B17)</f>
        <v/>
      </c>
      <c r="AH17" s="29" t="str">
        <f t="array" ref="AH17">IF(ISERROR(SUM(C17:D17)/B17),"",SUM(C17:D17)/B17)</f>
        <v/>
      </c>
      <c r="AI17" s="29" t="str">
        <f t="array" ref="AI17">IF(ISERROR(SUM(F17:I17)/B17),"",SUM(F17:I17)/B17)</f>
        <v/>
      </c>
      <c r="AJ17" s="29" t="str">
        <f t="array" ref="AJ17">IF(ISERROR(SUM(J17:L17)/B17),"",SUM(J17:L17)/B17)</f>
        <v/>
      </c>
      <c r="AK17" s="29" t="str">
        <f t="array" ref="AK17">IF(ISERROR(SUM(O17:V17)/B17),"",SUM(O17:V17)/B17)</f>
        <v/>
      </c>
      <c r="AL17" s="29" t="str">
        <f t="array" ref="AL17">IF(ISERROR(SUM(AA17)/B17),"",SUM(AA17)/B17)</f>
        <v/>
      </c>
      <c r="AM17" s="29" t="str">
        <f t="array" ref="AM17">IF(ISERROR(AB17/B17),"",AB17/B17)</f>
        <v/>
      </c>
      <c r="AN17" s="30"/>
      <c r="AO17" s="30"/>
    </row>
    <row r="18" spans="1:41" s="3" customFormat="1" ht="20.25" hidden="1" customHeight="1">
      <c r="A18" s="36">
        <v>3003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28">
        <f t="shared" si="1"/>
        <v>0</v>
      </c>
      <c r="AD18" s="36">
        <f t="shared" si="0"/>
        <v>0</v>
      </c>
      <c r="AE18" s="29" t="str">
        <f t="array" ref="AE18">IF(ISERROR(SUM(C18:D18)/B18),"",SUM(C18:D18)/B18)</f>
        <v/>
      </c>
      <c r="AF18" s="29" t="str">
        <f t="array" ref="AF18">IF(ISERROR(AD18/B18),"",AD18/B18)</f>
        <v/>
      </c>
      <c r="AG18" s="29" t="str">
        <f t="array" ref="AG18">IF(ISERROR(SUM(M18:N18,E18,W18:Z18)/B18),"",SUM(M18:N18,E18,W18:Z18)/B18)</f>
        <v/>
      </c>
      <c r="AH18" s="29" t="str">
        <f t="array" ref="AH18">IF(ISERROR(SUM(C18:D18)/B18),"",SUM(C18:D18)/B18)</f>
        <v/>
      </c>
      <c r="AI18" s="29" t="str">
        <f t="array" ref="AI18">IF(ISERROR(SUM(F18:I18)/B18),"",SUM(F18:I18)/B18)</f>
        <v/>
      </c>
      <c r="AJ18" s="29" t="str">
        <f t="array" ref="AJ18">IF(ISERROR(SUM(J18:L18)/B18),"",SUM(J18:L18)/B18)</f>
        <v/>
      </c>
      <c r="AK18" s="29" t="str">
        <f t="array" ref="AK18">IF(ISERROR(SUM(O18:V18)/B18),"",SUM(O18:V18)/B18)</f>
        <v/>
      </c>
      <c r="AL18" s="29" t="str">
        <f t="array" ref="AL18">IF(ISERROR(SUM(AA18)/B18),"",SUM(AA18)/B18)</f>
        <v/>
      </c>
      <c r="AM18" s="29" t="str">
        <f t="array" ref="AM18">IF(ISERROR(AB18/B18),"",AB18/B18)</f>
        <v/>
      </c>
      <c r="AN18" s="30"/>
      <c r="AO18" s="30"/>
    </row>
    <row r="19" spans="1:41" s="3" customFormat="1" ht="20.25" customHeight="1">
      <c r="A19" s="36">
        <v>3004</v>
      </c>
      <c r="B19" s="36">
        <f>720-SUM(M19:N19,W19:Z19,E19)</f>
        <v>675</v>
      </c>
      <c r="C19" s="36">
        <v>0</v>
      </c>
      <c r="D19" s="36">
        <v>0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30</v>
      </c>
      <c r="N19" s="36">
        <v>0</v>
      </c>
      <c r="O19" s="36">
        <v>15</v>
      </c>
      <c r="P19" s="36">
        <v>0</v>
      </c>
      <c r="Q19" s="36">
        <v>20</v>
      </c>
      <c r="R19" s="36">
        <v>0</v>
      </c>
      <c r="S19" s="36">
        <v>0</v>
      </c>
      <c r="T19" s="36">
        <v>0</v>
      </c>
      <c r="U19" s="36">
        <v>0</v>
      </c>
      <c r="V19" s="36">
        <v>0</v>
      </c>
      <c r="W19" s="36">
        <v>0</v>
      </c>
      <c r="X19" s="36">
        <v>15</v>
      </c>
      <c r="Y19" s="36">
        <v>0</v>
      </c>
      <c r="Z19" s="36">
        <v>0</v>
      </c>
      <c r="AA19" s="36">
        <v>0</v>
      </c>
      <c r="AB19" s="36">
        <v>0</v>
      </c>
      <c r="AC19" s="28">
        <f t="shared" si="1"/>
        <v>35</v>
      </c>
      <c r="AD19" s="36">
        <f t="shared" si="0"/>
        <v>670</v>
      </c>
      <c r="AE19" s="29">
        <f t="array" ref="AE19">IF(ISERROR(SUM(C19:D19)/B19),"",SUM(C19:D19)/B19)</f>
        <v>0</v>
      </c>
      <c r="AF19" s="29">
        <f t="array" ref="AF19">IF(ISERROR(AD19/B19),"",AD19/B19)</f>
        <v>0.99259259259259258</v>
      </c>
      <c r="AG19" s="29">
        <f t="array" ref="AG19">IF(ISERROR(SUM(M19:N19,E19,W19:Z19)/B19),"",SUM(M19:N19,E19,W19:Z19)/B19)</f>
        <v>6.6666666666666666E-2</v>
      </c>
      <c r="AH19" s="29">
        <f t="array" ref="AH19">IF(ISERROR(SUM(C19:D19)/B19),"",SUM(C19:D19)/B19)</f>
        <v>0</v>
      </c>
      <c r="AI19" s="29">
        <f t="array" ref="AI19">IF(ISERROR(SUM(F19:I19)/B19),"",SUM(F19:I19)/B19)</f>
        <v>0</v>
      </c>
      <c r="AJ19" s="29">
        <f t="array" ref="AJ19">IF(ISERROR(SUM(J19:L19)/B19),"",SUM(J19:L19)/B19)</f>
        <v>0</v>
      </c>
      <c r="AK19" s="29">
        <f t="array" ref="AK19">IF(ISERROR(SUM(O19:V19)/B19),"",SUM(O19:V19)/B19)</f>
        <v>5.185185185185185E-2</v>
      </c>
      <c r="AL19" s="29">
        <f t="array" ref="AL19">IF(ISERROR(SUM(AA19)/B19),"",SUM(AA19)/B19)</f>
        <v>0</v>
      </c>
      <c r="AM19" s="29">
        <f t="array" ref="AM19">IF(ISERROR(AB19/B19),"",AB19/B19)</f>
        <v>0</v>
      </c>
      <c r="AN19" s="30"/>
      <c r="AO19" s="30"/>
    </row>
    <row r="20" spans="1:41" s="3" customFormat="1" ht="20.25" hidden="1" customHeight="1">
      <c r="A20" s="36">
        <v>3602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28">
        <f t="shared" si="1"/>
        <v>0</v>
      </c>
      <c r="AD20" s="36">
        <f t="shared" si="0"/>
        <v>0</v>
      </c>
      <c r="AE20" s="29" t="str">
        <f t="array" ref="AE20">IF(ISERROR(SUM(C20:D20)/B20),"",SUM(C20:D20)/B20)</f>
        <v/>
      </c>
      <c r="AF20" s="29" t="str">
        <f t="array" ref="AF20">IF(ISERROR(AD20/B20),"",AD20/B20)</f>
        <v/>
      </c>
      <c r="AG20" s="29" t="str">
        <f t="array" ref="AG20">IF(ISERROR(SUM(M20:N20,E20,W20:Z20)/B20),"",SUM(M20:N20,E20,W20:Z20)/B20)</f>
        <v/>
      </c>
      <c r="AH20" s="29" t="str">
        <f t="array" ref="AH20">IF(ISERROR(SUM(C20:D20)/B20),"",SUM(C20:D20)/B20)</f>
        <v/>
      </c>
      <c r="AI20" s="29" t="str">
        <f t="array" ref="AI20">IF(ISERROR(SUM(F20:I20)/B20),"",SUM(F20:I20)/B20)</f>
        <v/>
      </c>
      <c r="AJ20" s="29" t="str">
        <f t="array" ref="AJ20">IF(ISERROR(SUM(J20:L20)/B20),"",SUM(J20:L20)/B20)</f>
        <v/>
      </c>
      <c r="AK20" s="29" t="str">
        <f t="array" ref="AK20">IF(ISERROR(SUM(O20:V20)/B20),"",SUM(O20:V20)/B20)</f>
        <v/>
      </c>
      <c r="AL20" s="29" t="str">
        <f t="array" ref="AL20">IF(ISERROR(SUM(AA20)/B20),"",SUM(AA20)/B20)</f>
        <v/>
      </c>
      <c r="AM20" s="29" t="str">
        <f t="array" ref="AM20">IF(ISERROR(AB20/B20),"",AB20/B20)</f>
        <v/>
      </c>
      <c r="AN20" s="30"/>
      <c r="AO20" s="30"/>
    </row>
    <row r="21" spans="1:41" s="3" customFormat="1" ht="20.25" hidden="1" customHeight="1">
      <c r="A21" s="36">
        <v>4501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28">
        <f t="shared" si="1"/>
        <v>0</v>
      </c>
      <c r="AD21" s="36">
        <f t="shared" si="0"/>
        <v>0</v>
      </c>
      <c r="AE21" s="29" t="str">
        <f t="array" ref="AE21">IF(ISERROR(SUM(C21:D21)/B21),"",SUM(C21:D21)/B21)</f>
        <v/>
      </c>
      <c r="AF21" s="29" t="str">
        <f t="array" ref="AF21">IF(ISERROR(AD21/B21),"",AD21/B21)</f>
        <v/>
      </c>
      <c r="AG21" s="29" t="str">
        <f t="array" ref="AG21">IF(ISERROR(SUM(M21:N21,E21,W21:Z21)/B21),"",SUM(M21:N21,E21,W21:Z21)/B21)</f>
        <v/>
      </c>
      <c r="AH21" s="29" t="str">
        <f t="array" ref="AH21">IF(ISERROR(SUM(C21:D21)/B21),"",SUM(C21:D21)/B21)</f>
        <v/>
      </c>
      <c r="AI21" s="29" t="str">
        <f t="array" ref="AI21">IF(ISERROR(SUM(F21:I21)/B21),"",SUM(F21:I21)/B21)</f>
        <v/>
      </c>
      <c r="AJ21" s="29" t="str">
        <f t="array" ref="AJ21">IF(ISERROR(SUM(J21:L21)/B21),"",SUM(J21:L21)/B21)</f>
        <v/>
      </c>
      <c r="AK21" s="29" t="str">
        <f t="array" ref="AK21">IF(ISERROR(SUM(O21:V21)/B21),"",SUM(O21:V21)/B21)</f>
        <v/>
      </c>
      <c r="AL21" s="29" t="str">
        <f t="array" ref="AL21">IF(ISERROR(SUM(AA21)/B21),"",SUM(AA21)/B21)</f>
        <v/>
      </c>
      <c r="AM21" s="29" t="str">
        <f t="array" ref="AM21">IF(ISERROR(AB21/B21),"",AB21/B21)</f>
        <v/>
      </c>
      <c r="AN21" s="30"/>
      <c r="AO21" s="30"/>
    </row>
    <row r="22" spans="1:41" s="3" customFormat="1" ht="20.25" hidden="1" customHeight="1">
      <c r="A22" s="36">
        <v>4502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28">
        <f t="shared" si="1"/>
        <v>0</v>
      </c>
      <c r="AD22" s="36">
        <f t="shared" si="0"/>
        <v>0</v>
      </c>
      <c r="AE22" s="29" t="str">
        <f t="array" ref="AE22">IF(ISERROR(SUM(C22:D22)/B22),"",SUM(C22:D22)/B22)</f>
        <v/>
      </c>
      <c r="AF22" s="29" t="str">
        <f t="array" ref="AF22">IF(ISERROR(AD22/B22),"",AD22/B22)</f>
        <v/>
      </c>
      <c r="AG22" s="29" t="str">
        <f t="array" ref="AG22">IF(ISERROR(SUM(M22:N22,E22,W22:Z22)/B22),"",SUM(M22:N22,E22,W22:Z22)/B22)</f>
        <v/>
      </c>
      <c r="AH22" s="29" t="str">
        <f t="array" ref="AH22">IF(ISERROR(SUM(C22:D22)/B22),"",SUM(C22:D22)/B22)</f>
        <v/>
      </c>
      <c r="AI22" s="29" t="str">
        <f t="array" ref="AI22">IF(ISERROR(SUM(F22:I22)/B22),"",SUM(F22:I22)/B22)</f>
        <v/>
      </c>
      <c r="AJ22" s="29" t="str">
        <f t="array" ref="AJ22">IF(ISERROR(SUM(J22:L22)/B22),"",SUM(J22:L22)/B22)</f>
        <v/>
      </c>
      <c r="AK22" s="29" t="str">
        <f t="array" ref="AK22">IF(ISERROR(SUM(O22:V22)/B22),"",SUM(O22:V22)/B22)</f>
        <v/>
      </c>
      <c r="AL22" s="29" t="str">
        <f t="array" ref="AL22">IF(ISERROR(SUM(AA22)/B22),"",SUM(AA22)/B22)</f>
        <v/>
      </c>
      <c r="AM22" s="29" t="str">
        <f t="array" ref="AM22">IF(ISERROR(AB22/B22),"",AB22/B22)</f>
        <v/>
      </c>
      <c r="AN22" s="30"/>
      <c r="AO22" s="30"/>
    </row>
    <row r="23" spans="1:41" s="3" customFormat="1" ht="20.25" customHeight="1">
      <c r="A23" s="36">
        <v>4503</v>
      </c>
      <c r="B23" s="36">
        <f>720-SUM(M23:N23,W23:Z23,E23)</f>
        <v>690</v>
      </c>
      <c r="C23" s="36">
        <v>0</v>
      </c>
      <c r="D23" s="36">
        <v>0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  <c r="Q23" s="36">
        <v>0</v>
      </c>
      <c r="R23" s="36">
        <v>0</v>
      </c>
      <c r="S23" s="36">
        <v>0</v>
      </c>
      <c r="T23" s="36">
        <v>0</v>
      </c>
      <c r="U23" s="36">
        <v>0</v>
      </c>
      <c r="V23" s="36">
        <v>0</v>
      </c>
      <c r="W23" s="36">
        <v>0</v>
      </c>
      <c r="X23" s="36">
        <v>30</v>
      </c>
      <c r="Y23" s="36">
        <v>0</v>
      </c>
      <c r="Z23" s="36">
        <v>0</v>
      </c>
      <c r="AA23" s="36">
        <v>0</v>
      </c>
      <c r="AB23" s="36">
        <v>0</v>
      </c>
      <c r="AC23" s="28">
        <f t="shared" si="1"/>
        <v>0</v>
      </c>
      <c r="AD23" s="36">
        <f t="shared" si="0"/>
        <v>690</v>
      </c>
      <c r="AE23" s="29">
        <f t="array" ref="AE23">IF(ISERROR(SUM(C23:D23)/B23),"",SUM(C23:D23)/B23)</f>
        <v>0</v>
      </c>
      <c r="AF23" s="29">
        <f t="array" ref="AF23">IF(ISERROR(AD23/B23),"",AD23/B23)</f>
        <v>1</v>
      </c>
      <c r="AG23" s="29">
        <f t="array" ref="AG23">IF(ISERROR(SUM(M23:N23,E23,W23:Z23)/B23),"",SUM(M23:N23,E23,W23:Z23)/B23)</f>
        <v>4.3478260869565216E-2</v>
      </c>
      <c r="AH23" s="29">
        <f t="array" ref="AH23">IF(ISERROR(SUM(C23:D23)/B23),"",SUM(C23:D23)/B23)</f>
        <v>0</v>
      </c>
      <c r="AI23" s="29">
        <f t="array" ref="AI23">IF(ISERROR(SUM(F23:I23)/B23),"",SUM(F23:I23)/B23)</f>
        <v>0</v>
      </c>
      <c r="AJ23" s="29">
        <f t="array" ref="AJ23">IF(ISERROR(SUM(J23:L23)/B23),"",SUM(J23:L23)/B23)</f>
        <v>0</v>
      </c>
      <c r="AK23" s="29">
        <f t="array" ref="AK23">IF(ISERROR(SUM(O23:V23)/B23),"",SUM(O23:V23)/B23)</f>
        <v>0</v>
      </c>
      <c r="AL23" s="29">
        <f t="array" ref="AL23">IF(ISERROR(SUM(AA23)/B23),"",SUM(AA23)/B23)</f>
        <v>0</v>
      </c>
      <c r="AM23" s="29">
        <f t="array" ref="AM23">IF(ISERROR(AB23/B23),"",AB23/B23)</f>
        <v>0</v>
      </c>
      <c r="AN23" s="30"/>
      <c r="AO23" s="30"/>
    </row>
    <row r="24" spans="1:41" s="3" customFormat="1" ht="20.25" customHeight="1">
      <c r="A24" s="36">
        <v>5001</v>
      </c>
      <c r="B24" s="36">
        <f>720-SUM(M24:N24,W24:Z24,E24)</f>
        <v>705</v>
      </c>
      <c r="C24" s="36">
        <v>0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0</v>
      </c>
      <c r="X24" s="36">
        <v>15</v>
      </c>
      <c r="Y24" s="36">
        <v>0</v>
      </c>
      <c r="Z24" s="36">
        <v>0</v>
      </c>
      <c r="AA24" s="36">
        <v>0</v>
      </c>
      <c r="AB24" s="36">
        <v>0</v>
      </c>
      <c r="AC24" s="28">
        <f t="shared" si="1"/>
        <v>0</v>
      </c>
      <c r="AD24" s="36">
        <f t="shared" si="0"/>
        <v>705</v>
      </c>
      <c r="AE24" s="29">
        <f t="array" ref="AE24">IF(ISERROR(SUM(C24:D24)/B24),"",SUM(C24:D24)/B24)</f>
        <v>0</v>
      </c>
      <c r="AF24" s="29">
        <f t="array" ref="AF24">IF(ISERROR(AD24/B24),"",AD24/B24)</f>
        <v>1</v>
      </c>
      <c r="AG24" s="29">
        <f t="array" ref="AG24">IF(ISERROR(SUM(M24:N24,E24,W24:Z24)/B24),"",SUM(M24:N24,E24,W24:Z24)/B24)</f>
        <v>2.1276595744680851E-2</v>
      </c>
      <c r="AH24" s="29">
        <f t="array" ref="AH24">IF(ISERROR(SUM(C24:D24)/B24),"",SUM(C24:D24)/B24)</f>
        <v>0</v>
      </c>
      <c r="AI24" s="29">
        <f t="array" ref="AI24">IF(ISERROR(SUM(F24:I24)/B24),"",SUM(F24:I24)/B24)</f>
        <v>0</v>
      </c>
      <c r="AJ24" s="29">
        <f t="array" ref="AJ24">IF(ISERROR(SUM(J24:L24)/B24),"",SUM(J24:L24)/B24)</f>
        <v>0</v>
      </c>
      <c r="AK24" s="29">
        <f t="array" ref="AK24">IF(ISERROR(SUM(O24:V24)/B24),"",SUM(O24:V24)/B24)</f>
        <v>0</v>
      </c>
      <c r="AL24" s="29">
        <f t="array" ref="AL24">IF(ISERROR(SUM(AA24)/B24),"",SUM(AA24)/B24)</f>
        <v>0</v>
      </c>
      <c r="AM24" s="29">
        <f t="array" ref="AM24">IF(ISERROR(AB24/B24),"",AB24/B24)</f>
        <v>0</v>
      </c>
      <c r="AN24" s="30"/>
      <c r="AO24" s="30"/>
    </row>
    <row r="25" spans="1:41" s="3" customFormat="1" ht="20.25" hidden="1" customHeight="1">
      <c r="A25" s="36">
        <v>5002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28">
        <f t="shared" si="1"/>
        <v>0</v>
      </c>
      <c r="AD25" s="36">
        <f t="shared" si="0"/>
        <v>0</v>
      </c>
      <c r="AE25" s="29" t="str">
        <f t="array" ref="AE25">IF(ISERROR(SUM(C25:D25)/B25),"",SUM(C25:D25)/B25)</f>
        <v/>
      </c>
      <c r="AF25" s="29" t="str">
        <f t="array" ref="AF25">IF(ISERROR(AD25/B25),"",AD25/B25)</f>
        <v/>
      </c>
      <c r="AG25" s="29" t="str">
        <f t="array" ref="AG25">IF(ISERROR(SUM(M25:N25,E25,W25:Z25)/B25),"",SUM(M25:N25,E25,W25:Z25)/B25)</f>
        <v/>
      </c>
      <c r="AH25" s="29" t="str">
        <f t="array" ref="AH25">IF(ISERROR(SUM(C25:D25)/B25),"",SUM(C25:D25)/B25)</f>
        <v/>
      </c>
      <c r="AI25" s="29" t="str">
        <f t="array" ref="AI25">IF(ISERROR(SUM(F25:I25)/B25),"",SUM(F25:I25)/B25)</f>
        <v/>
      </c>
      <c r="AJ25" s="29" t="str">
        <f t="array" ref="AJ25">IF(ISERROR(SUM(J25:L25)/B25),"",SUM(J25:L25)/B25)</f>
        <v/>
      </c>
      <c r="AK25" s="29" t="str">
        <f t="array" ref="AK25">IF(ISERROR(SUM(O25:V25)/B25),"",SUM(O25:V25)/B25)</f>
        <v/>
      </c>
      <c r="AL25" s="29" t="str">
        <f t="array" ref="AL25">IF(ISERROR(SUM(AA25)/B25),"",SUM(AA25)/B25)</f>
        <v/>
      </c>
      <c r="AM25" s="29" t="str">
        <f t="array" ref="AM25">IF(ISERROR(AB25/B25),"",AB25/B25)</f>
        <v/>
      </c>
      <c r="AN25" s="30"/>
      <c r="AO25" s="30"/>
    </row>
    <row r="26" spans="1:41" s="3" customFormat="1" ht="20.25" hidden="1" customHeight="1">
      <c r="A26" s="36">
        <v>5003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28">
        <f t="shared" si="1"/>
        <v>0</v>
      </c>
      <c r="AD26" s="36">
        <f t="shared" si="0"/>
        <v>0</v>
      </c>
      <c r="AE26" s="29" t="str">
        <f t="array" ref="AE26">IF(ISERROR(SUM(C26:D26)/B26),"",SUM(C26:D26)/B26)</f>
        <v/>
      </c>
      <c r="AF26" s="29" t="str">
        <f t="array" ref="AF26">IF(ISERROR(AD26/B26),"",AD26/B26)</f>
        <v/>
      </c>
      <c r="AG26" s="29" t="str">
        <f t="array" ref="AG26">IF(ISERROR(SUM(M26:N26,E26,W26:Z26)/B26),"",SUM(M26:N26,E26,W26:Z26)/B26)</f>
        <v/>
      </c>
      <c r="AH26" s="29" t="str">
        <f t="array" ref="AH26">IF(ISERROR(SUM(C26:D26)/B26),"",SUM(C26:D26)/B26)</f>
        <v/>
      </c>
      <c r="AI26" s="29" t="str">
        <f t="array" ref="AI26">IF(ISERROR(SUM(F26:I26)/B26),"",SUM(F26:I26)/B26)</f>
        <v/>
      </c>
      <c r="AJ26" s="29" t="str">
        <f t="array" ref="AJ26">IF(ISERROR(SUM(J26:L26)/B26),"",SUM(J26:L26)/B26)</f>
        <v/>
      </c>
      <c r="AK26" s="29" t="str">
        <f t="array" ref="AK26">IF(ISERROR(SUM(O26:V26)/B26),"",SUM(O26:V26)/B26)</f>
        <v/>
      </c>
      <c r="AL26" s="29" t="str">
        <f t="array" ref="AL26">IF(ISERROR(SUM(AA26)/B26),"",SUM(AA26)/B26)</f>
        <v/>
      </c>
      <c r="AM26" s="29" t="str">
        <f t="array" ref="AM26">IF(ISERROR(AB26/B26),"",AB26/B26)</f>
        <v/>
      </c>
      <c r="AN26" s="30"/>
      <c r="AO26" s="30"/>
    </row>
    <row r="27" spans="1:41" s="3" customFormat="1" ht="20.25" customHeight="1">
      <c r="A27" s="36">
        <v>6502</v>
      </c>
      <c r="B27" s="36">
        <f>720-SUM(M27:N27,W27:Z27,E27)</f>
        <v>690</v>
      </c>
      <c r="C27" s="36">
        <v>0</v>
      </c>
      <c r="D27" s="36">
        <v>0</v>
      </c>
      <c r="E27" s="36">
        <v>0</v>
      </c>
      <c r="F27" s="36">
        <v>0</v>
      </c>
      <c r="G27" s="36">
        <v>0</v>
      </c>
      <c r="H27" s="36">
        <v>0</v>
      </c>
      <c r="I27" s="36">
        <v>0</v>
      </c>
      <c r="J27" s="36">
        <v>0</v>
      </c>
      <c r="K27" s="36">
        <v>0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  <c r="Q27" s="36">
        <v>0</v>
      </c>
      <c r="R27" s="36">
        <v>0</v>
      </c>
      <c r="S27" s="36">
        <v>0</v>
      </c>
      <c r="T27" s="36">
        <v>0</v>
      </c>
      <c r="U27" s="36">
        <v>0</v>
      </c>
      <c r="V27" s="36">
        <v>0</v>
      </c>
      <c r="W27" s="36">
        <v>0</v>
      </c>
      <c r="X27" s="36">
        <v>30</v>
      </c>
      <c r="Y27" s="36">
        <v>0</v>
      </c>
      <c r="Z27" s="36">
        <v>0</v>
      </c>
      <c r="AA27" s="36">
        <v>0</v>
      </c>
      <c r="AB27" s="36">
        <v>0</v>
      </c>
      <c r="AC27" s="28">
        <f t="shared" si="1"/>
        <v>0</v>
      </c>
      <c r="AD27" s="36">
        <f t="shared" si="0"/>
        <v>690</v>
      </c>
      <c r="AE27" s="29">
        <f t="array" ref="AE27">IF(ISERROR(SUM(C27:D27)/B27),"",SUM(C27:D27)/B27)</f>
        <v>0</v>
      </c>
      <c r="AF27" s="29">
        <f t="array" ref="AF27">IF(ISERROR(AD27/B27),"",AD27/B27)</f>
        <v>1</v>
      </c>
      <c r="AG27" s="29">
        <f t="array" ref="AG27">IF(ISERROR(SUM(M27:N27,E27,W27:Z27)/B27),"",SUM(M27:N27,E27,W27:Z27)/B27)</f>
        <v>4.3478260869565216E-2</v>
      </c>
      <c r="AH27" s="29">
        <f t="array" ref="AH27">IF(ISERROR(SUM(C27:D27)/B27),"",SUM(C27:D27)/B27)</f>
        <v>0</v>
      </c>
      <c r="AI27" s="29">
        <f t="array" ref="AI27">IF(ISERROR(SUM(F27:I27)/B27),"",SUM(F27:I27)/B27)</f>
        <v>0</v>
      </c>
      <c r="AJ27" s="29">
        <f t="array" ref="AJ27">IF(ISERROR(SUM(J27:L27)/B27),"",SUM(J27:L27)/B27)</f>
        <v>0</v>
      </c>
      <c r="AK27" s="29">
        <f t="array" ref="AK27">IF(ISERROR(SUM(O27:V27)/B27),"",SUM(O27:V27)/B27)</f>
        <v>0</v>
      </c>
      <c r="AL27" s="29">
        <f t="array" ref="AL27">IF(ISERROR(SUM(AA27)/B27),"",SUM(AA27)/B27)</f>
        <v>0</v>
      </c>
      <c r="AM27" s="29">
        <f t="array" ref="AM27">IF(ISERROR(AB27/B27),"",AB27/B27)</f>
        <v>0</v>
      </c>
      <c r="AN27" s="30"/>
      <c r="AO27" s="30"/>
    </row>
    <row r="28" spans="1:41" s="3" customFormat="1" ht="20.25" hidden="1" customHeight="1">
      <c r="A28" s="36">
        <v>6503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28">
        <f t="shared" si="1"/>
        <v>0</v>
      </c>
      <c r="AD28" s="36">
        <f t="shared" si="0"/>
        <v>0</v>
      </c>
      <c r="AE28" s="29" t="str">
        <f t="array" ref="AE28">IF(ISERROR(SUM(C28:D28)/B28),"",SUM(C28:D28)/B28)</f>
        <v/>
      </c>
      <c r="AF28" s="29" t="str">
        <f t="array" ref="AF28">IF(ISERROR(AD28/B28),"",AD28/B28)</f>
        <v/>
      </c>
      <c r="AG28" s="29" t="str">
        <f t="array" ref="AG28">IF(ISERROR(SUM(M28:N28,E28,W28:Z28)/B28),"",SUM(M28:N28,E28,W28:Z28)/B28)</f>
        <v/>
      </c>
      <c r="AH28" s="29" t="str">
        <f t="array" ref="AH28">IF(ISERROR(SUM(C28:D28)/B28),"",SUM(C28:D28)/B28)</f>
        <v/>
      </c>
      <c r="AI28" s="29" t="str">
        <f t="array" ref="AI28">IF(ISERROR(SUM(F28:I28)/B28),"",SUM(F28:I28)/B28)</f>
        <v/>
      </c>
      <c r="AJ28" s="29" t="str">
        <f t="array" ref="AJ28">IF(ISERROR(SUM(J28:L28)/B28),"",SUM(J28:L28)/B28)</f>
        <v/>
      </c>
      <c r="AK28" s="29" t="str">
        <f t="array" ref="AK28">IF(ISERROR(SUM(O28:V28)/B28),"",SUM(O28:V28)/B28)</f>
        <v/>
      </c>
      <c r="AL28" s="29" t="str">
        <f t="array" ref="AL28">IF(ISERROR(SUM(AA28)/B28),"",SUM(AA28)/B28)</f>
        <v/>
      </c>
      <c r="AM28" s="29" t="str">
        <f t="array" ref="AM28">IF(ISERROR(AB28/B28),"",AB28/B28)</f>
        <v/>
      </c>
      <c r="AN28" s="30"/>
      <c r="AO28" s="30"/>
    </row>
    <row r="29" spans="1:41" s="3" customFormat="1" ht="20.25" hidden="1" customHeight="1">
      <c r="A29" s="36">
        <v>6504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28">
        <f t="shared" si="1"/>
        <v>0</v>
      </c>
      <c r="AD29" s="36">
        <f t="shared" si="0"/>
        <v>0</v>
      </c>
      <c r="AE29" s="29" t="str">
        <f t="array" ref="AE29">IF(ISERROR(SUM(C29:D29)/B29),"",SUM(C29:D29)/B29)</f>
        <v/>
      </c>
      <c r="AF29" s="29" t="str">
        <f t="array" ref="AF29">IF(ISERROR(AD29/B29),"",AD29/B29)</f>
        <v/>
      </c>
      <c r="AG29" s="29" t="str">
        <f t="array" ref="AG29">IF(ISERROR(SUM(M29:N29,E29,W29:Z29)/B29),"",SUM(M29:N29,E29,W29:Z29)/B29)</f>
        <v/>
      </c>
      <c r="AH29" s="29" t="str">
        <f t="array" ref="AH29">IF(ISERROR(SUM(C29:D29)/B29),"",SUM(C29:D29)/B29)</f>
        <v/>
      </c>
      <c r="AI29" s="29" t="str">
        <f t="array" ref="AI29">IF(ISERROR(SUM(F29:I29)/B29),"",SUM(F29:I29)/B29)</f>
        <v/>
      </c>
      <c r="AJ29" s="29" t="str">
        <f t="array" ref="AJ29">IF(ISERROR(SUM(J29:L29)/B29),"",SUM(J29:L29)/B29)</f>
        <v/>
      </c>
      <c r="AK29" s="29" t="str">
        <f t="array" ref="AK29">IF(ISERROR(SUM(O29:V29)/B29),"",SUM(O29:V29)/B29)</f>
        <v/>
      </c>
      <c r="AL29" s="29" t="str">
        <f t="array" ref="AL29">IF(ISERROR(SUM(AA29)/B29),"",SUM(AA29)/B29)</f>
        <v/>
      </c>
      <c r="AM29" s="29" t="str">
        <f t="array" ref="AM29">IF(ISERROR(AB29/B29),"",AB29/B29)</f>
        <v/>
      </c>
      <c r="AN29" s="30"/>
      <c r="AO29" s="30"/>
    </row>
    <row r="30" spans="1:41" s="3" customFormat="1" ht="20.25" hidden="1" customHeight="1">
      <c r="A30" s="36">
        <v>18501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28">
        <f t="shared" si="1"/>
        <v>0</v>
      </c>
      <c r="AD30" s="36">
        <f t="shared" si="0"/>
        <v>0</v>
      </c>
      <c r="AE30" s="29" t="str">
        <f t="array" ref="AE30">IF(ISERROR(SUM(C30:D30)/B30),"",SUM(C30:D30)/B30)</f>
        <v/>
      </c>
      <c r="AF30" s="29" t="str">
        <f t="array" ref="AF30">IF(ISERROR(AD30/B30),"",AD30/B30)</f>
        <v/>
      </c>
      <c r="AG30" s="29" t="str">
        <f t="array" ref="AG30">IF(ISERROR(SUM(M30:N30,E30,W30:Z30)/B30),"",SUM(M30:N30,E30,W30:Z30)/B30)</f>
        <v/>
      </c>
      <c r="AH30" s="29" t="str">
        <f t="array" ref="AH30">IF(ISERROR(SUM(C30:D30)/B30),"",SUM(C30:D30)/B30)</f>
        <v/>
      </c>
      <c r="AI30" s="29" t="str">
        <f t="array" ref="AI30">IF(ISERROR(SUM(F30:I30)/B30),"",SUM(F30:I30)/B30)</f>
        <v/>
      </c>
      <c r="AJ30" s="29" t="str">
        <f t="array" ref="AJ30">IF(ISERROR(SUM(J30:L30)/B30),"",SUM(J30:L30)/B30)</f>
        <v/>
      </c>
      <c r="AK30" s="29" t="str">
        <f t="array" ref="AK30">IF(ISERROR(SUM(O30:V30)/B30),"",SUM(O30:V30)/B30)</f>
        <v/>
      </c>
      <c r="AL30" s="29" t="str">
        <f t="array" ref="AL30">IF(ISERROR(SUM(AA30)/B30),"",SUM(AA30)/B30)</f>
        <v/>
      </c>
      <c r="AM30" s="29" t="str">
        <f t="array" ref="AM30">IF(ISERROR(AB30/B30),"",AB30/B30)</f>
        <v/>
      </c>
      <c r="AN30" s="30"/>
      <c r="AO30" s="30"/>
    </row>
    <row r="31" spans="1:41" s="3" customFormat="1" ht="20.25" customHeight="1">
      <c r="A31" s="36">
        <v>18502</v>
      </c>
      <c r="B31" s="36">
        <f>720-SUM(M31:N31,W31:Z31,E31)</f>
        <v>645</v>
      </c>
      <c r="C31" s="36">
        <v>0</v>
      </c>
      <c r="D31" s="36">
        <v>0</v>
      </c>
      <c r="E31" s="36">
        <v>0</v>
      </c>
      <c r="F31" s="36">
        <v>0</v>
      </c>
      <c r="G31" s="36">
        <v>0</v>
      </c>
      <c r="H31" s="36">
        <v>0</v>
      </c>
      <c r="I31" s="36">
        <v>0</v>
      </c>
      <c r="J31" s="36">
        <v>0</v>
      </c>
      <c r="K31" s="36">
        <v>0</v>
      </c>
      <c r="L31" s="36">
        <v>0</v>
      </c>
      <c r="M31" s="36">
        <v>0</v>
      </c>
      <c r="N31" s="36">
        <v>30</v>
      </c>
      <c r="O31" s="36">
        <v>0</v>
      </c>
      <c r="P31" s="36">
        <v>30</v>
      </c>
      <c r="Q31" s="36">
        <v>0</v>
      </c>
      <c r="R31" s="36">
        <v>0</v>
      </c>
      <c r="S31" s="36">
        <v>0</v>
      </c>
      <c r="T31" s="36">
        <v>0</v>
      </c>
      <c r="U31" s="36">
        <v>0</v>
      </c>
      <c r="V31" s="36">
        <v>0</v>
      </c>
      <c r="W31" s="36">
        <v>0</v>
      </c>
      <c r="X31" s="36">
        <v>45</v>
      </c>
      <c r="Y31" s="36">
        <v>0</v>
      </c>
      <c r="Z31" s="36">
        <v>0</v>
      </c>
      <c r="AA31" s="36">
        <v>0</v>
      </c>
      <c r="AB31" s="36">
        <v>0</v>
      </c>
      <c r="AC31" s="28">
        <f t="shared" si="1"/>
        <v>30</v>
      </c>
      <c r="AD31" s="36">
        <f t="shared" si="0"/>
        <v>645</v>
      </c>
      <c r="AE31" s="29">
        <f t="array" ref="AE31">IF(ISERROR(SUM(C31:D31)/B31),"",SUM(C31:D31)/B31)</f>
        <v>0</v>
      </c>
      <c r="AF31" s="29">
        <f t="array" ref="AF31">IF(ISERROR(AD31/B31),"",AD31/B31)</f>
        <v>1</v>
      </c>
      <c r="AG31" s="29">
        <f t="array" ref="AG31">IF(ISERROR(SUM(M31:N31,E31,W31:Z31)/B31),"",SUM(M31:N31,E31,W31:Z31)/B31)</f>
        <v>0.11627906976744186</v>
      </c>
      <c r="AH31" s="29">
        <f t="array" ref="AH31">IF(ISERROR(SUM(C31:D31)/B31),"",SUM(C31:D31)/B31)</f>
        <v>0</v>
      </c>
      <c r="AI31" s="29">
        <f t="array" ref="AI31">IF(ISERROR(SUM(F31:I31)/B31),"",SUM(F31:I31)/B31)</f>
        <v>0</v>
      </c>
      <c r="AJ31" s="29">
        <f t="array" ref="AJ31">IF(ISERROR(SUM(J31:L31)/B31),"",SUM(J31:L31)/B31)</f>
        <v>0</v>
      </c>
      <c r="AK31" s="29">
        <f t="array" ref="AK31">IF(ISERROR(SUM(O31:V31)/B31),"",SUM(O31:V31)/B31)</f>
        <v>4.6511627906976744E-2</v>
      </c>
      <c r="AL31" s="29">
        <f t="array" ref="AL31">IF(ISERROR(SUM(AA31)/B31),"",SUM(AA31)/B31)</f>
        <v>0</v>
      </c>
      <c r="AM31" s="29">
        <f t="array" ref="AM31">IF(ISERROR(AB31/B31),"",AB31/B31)</f>
        <v>0</v>
      </c>
      <c r="AN31" s="30"/>
      <c r="AO31" s="30"/>
    </row>
    <row r="32" spans="1:41" s="3" customFormat="1" ht="20.25" hidden="1" customHeight="1">
      <c r="A32" s="36">
        <v>13001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28">
        <f t="shared" si="1"/>
        <v>0</v>
      </c>
      <c r="AD32" s="36">
        <f t="shared" si="0"/>
        <v>0</v>
      </c>
      <c r="AE32" s="29" t="str">
        <f t="array" ref="AE32">IF(ISERROR(SUM(C32:D32)/B32),"",SUM(C32:D32)/B32)</f>
        <v/>
      </c>
      <c r="AF32" s="29" t="str">
        <f t="array" ref="AF32">IF(ISERROR(AD32/B32),"",AD32/B32)</f>
        <v/>
      </c>
      <c r="AG32" s="29" t="str">
        <f t="array" ref="AG32">IF(ISERROR(SUM(M32:N32,E32,W32:Z32)/B32),"",SUM(M32:N32,E32,W32:Z32)/B32)</f>
        <v/>
      </c>
      <c r="AH32" s="29" t="str">
        <f t="array" ref="AH32">IF(ISERROR(SUM(C32:D32)/B32),"",SUM(C32:D32)/B32)</f>
        <v/>
      </c>
      <c r="AI32" s="29" t="str">
        <f t="array" ref="AI32">IF(ISERROR(SUM(F32:I32)/B32),"",SUM(F32:I32)/B32)</f>
        <v/>
      </c>
      <c r="AJ32" s="29" t="str">
        <f t="array" ref="AJ32">IF(ISERROR(SUM(J32:L32)/B32),"",SUM(J32:L32)/B32)</f>
        <v/>
      </c>
      <c r="AK32" s="29" t="str">
        <f t="array" ref="AK32">IF(ISERROR(SUM(O32:V32)/B32),"",SUM(O32:V32)/B32)</f>
        <v/>
      </c>
      <c r="AL32" s="29" t="str">
        <f t="array" ref="AL32">IF(ISERROR(SUM(AA32)/B32),"",SUM(AA32)/B32)</f>
        <v/>
      </c>
      <c r="AM32" s="29" t="str">
        <f t="array" ref="AM32">IF(ISERROR(AB32/B32),"",AB32/B32)</f>
        <v/>
      </c>
      <c r="AN32" s="30"/>
      <c r="AO32" s="30"/>
    </row>
    <row r="33" spans="1:41" s="3" customFormat="1" ht="20.25" customHeight="1">
      <c r="A33" s="36">
        <v>13002</v>
      </c>
      <c r="B33" s="36">
        <f>720-SUM(M33:N33,W33:Z33,E33)</f>
        <v>685</v>
      </c>
      <c r="C33" s="36">
        <v>0</v>
      </c>
      <c r="D33" s="36">
        <v>0</v>
      </c>
      <c r="E33" s="36">
        <v>0</v>
      </c>
      <c r="F33" s="36">
        <v>0</v>
      </c>
      <c r="G33" s="36">
        <v>0</v>
      </c>
      <c r="H33" s="36">
        <v>0</v>
      </c>
      <c r="I33" s="36">
        <v>0</v>
      </c>
      <c r="J33" s="36">
        <v>0</v>
      </c>
      <c r="K33" s="36">
        <v>0</v>
      </c>
      <c r="L33" s="36">
        <v>0</v>
      </c>
      <c r="M33" s="36">
        <v>0</v>
      </c>
      <c r="N33" s="36">
        <v>0</v>
      </c>
      <c r="O33" s="36">
        <v>0</v>
      </c>
      <c r="P33" s="36">
        <v>0</v>
      </c>
      <c r="Q33" s="36">
        <v>0</v>
      </c>
      <c r="R33" s="36">
        <v>0</v>
      </c>
      <c r="S33" s="36">
        <v>0</v>
      </c>
      <c r="T33" s="36">
        <v>0</v>
      </c>
      <c r="U33" s="36">
        <v>0</v>
      </c>
      <c r="V33" s="36">
        <v>0</v>
      </c>
      <c r="W33" s="36">
        <v>0</v>
      </c>
      <c r="X33" s="36">
        <v>35</v>
      </c>
      <c r="Y33" s="36">
        <v>0</v>
      </c>
      <c r="Z33" s="36">
        <v>0</v>
      </c>
      <c r="AA33" s="36">
        <v>0</v>
      </c>
      <c r="AB33" s="36">
        <v>0</v>
      </c>
      <c r="AC33" s="28">
        <f t="shared" si="1"/>
        <v>0</v>
      </c>
      <c r="AD33" s="36">
        <f t="shared" si="0"/>
        <v>685</v>
      </c>
      <c r="AE33" s="29">
        <f t="array" ref="AE33">IF(ISERROR(SUM(C33:D33)/B33),"",SUM(C33:D33)/B33)</f>
        <v>0</v>
      </c>
      <c r="AF33" s="29">
        <f t="array" ref="AF33">IF(ISERROR(AD33/B33),"",AD33/B33)</f>
        <v>1</v>
      </c>
      <c r="AG33" s="29">
        <f t="array" ref="AG33">IF(ISERROR(SUM(M33:N33,E33,W33:Z33)/B33),"",SUM(M33:N33,E33,W33:Z33)/B33)</f>
        <v>5.1094890510948905E-2</v>
      </c>
      <c r="AH33" s="29">
        <f t="array" ref="AH33">IF(ISERROR(SUM(C33:D33)/B33),"",SUM(C33:D33)/B33)</f>
        <v>0</v>
      </c>
      <c r="AI33" s="29">
        <f t="array" ref="AI33">IF(ISERROR(SUM(F33:I33)/B33),"",SUM(F33:I33)/B33)</f>
        <v>0</v>
      </c>
      <c r="AJ33" s="29">
        <f t="array" ref="AJ33">IF(ISERROR(SUM(J33:L33)/B33),"",SUM(J33:L33)/B33)</f>
        <v>0</v>
      </c>
      <c r="AK33" s="29">
        <f t="array" ref="AK33">IF(ISERROR(SUM(O33:V33)/B33),"",SUM(O33:V33)/B33)</f>
        <v>0</v>
      </c>
      <c r="AL33" s="29">
        <f t="array" ref="AL33">IF(ISERROR(SUM(AA33)/B33),"",SUM(AA33)/B33)</f>
        <v>0</v>
      </c>
      <c r="AM33" s="29">
        <f t="array" ref="AM33">IF(ISERROR(AB33/B33),"",AB33/B33)</f>
        <v>0</v>
      </c>
      <c r="AN33" s="30"/>
      <c r="AO33" s="30"/>
    </row>
    <row r="34" spans="1:41" ht="15.75">
      <c r="A34" s="16" t="s">
        <v>48</v>
      </c>
      <c r="B34" s="17">
        <f>SUM(B7:B33)</f>
        <v>4090</v>
      </c>
      <c r="C34" s="17">
        <f t="shared" ref="C34:AB34" si="2">SUM(C7:C33)</f>
        <v>0</v>
      </c>
      <c r="D34" s="17">
        <f t="shared" si="2"/>
        <v>0</v>
      </c>
      <c r="E34" s="17">
        <f t="shared" si="2"/>
        <v>0</v>
      </c>
      <c r="F34" s="17">
        <f t="shared" si="2"/>
        <v>0</v>
      </c>
      <c r="G34" s="17">
        <f t="shared" si="2"/>
        <v>0</v>
      </c>
      <c r="H34" s="17">
        <f t="shared" si="2"/>
        <v>0</v>
      </c>
      <c r="I34" s="17">
        <f t="shared" si="2"/>
        <v>0</v>
      </c>
      <c r="J34" s="17">
        <f t="shared" si="2"/>
        <v>0</v>
      </c>
      <c r="K34" s="17">
        <f t="shared" si="2"/>
        <v>0</v>
      </c>
      <c r="L34" s="17">
        <f t="shared" si="2"/>
        <v>0</v>
      </c>
      <c r="M34" s="17">
        <f t="shared" si="2"/>
        <v>30</v>
      </c>
      <c r="N34" s="17">
        <f t="shared" si="2"/>
        <v>30</v>
      </c>
      <c r="O34" s="17">
        <f t="shared" si="2"/>
        <v>15</v>
      </c>
      <c r="P34" s="17">
        <f t="shared" si="2"/>
        <v>30</v>
      </c>
      <c r="Q34" s="17">
        <f t="shared" si="2"/>
        <v>20</v>
      </c>
      <c r="R34" s="17">
        <f t="shared" si="2"/>
        <v>0</v>
      </c>
      <c r="S34" s="17">
        <f t="shared" si="2"/>
        <v>0</v>
      </c>
      <c r="T34" s="17">
        <f t="shared" si="2"/>
        <v>0</v>
      </c>
      <c r="U34" s="17">
        <f t="shared" si="2"/>
        <v>0</v>
      </c>
      <c r="V34" s="17">
        <f t="shared" si="2"/>
        <v>0</v>
      </c>
      <c r="W34" s="17">
        <f t="shared" si="2"/>
        <v>0</v>
      </c>
      <c r="X34" s="17">
        <f t="shared" si="2"/>
        <v>170</v>
      </c>
      <c r="Y34" s="17">
        <f t="shared" si="2"/>
        <v>0</v>
      </c>
      <c r="Z34" s="17">
        <f t="shared" si="2"/>
        <v>0</v>
      </c>
      <c r="AA34" s="17">
        <f t="shared" si="2"/>
        <v>0</v>
      </c>
      <c r="AB34" s="17">
        <f t="shared" si="2"/>
        <v>0</v>
      </c>
      <c r="AC34" s="28">
        <f t="shared" si="1"/>
        <v>65</v>
      </c>
      <c r="AD34" s="17">
        <f>SUM(AD7:AD33)</f>
        <v>4085</v>
      </c>
      <c r="AE34" s="29">
        <f t="array" ref="AE34">IF(ISERROR(SUM(C34:D34)/B34),"",SUM(C34:D34)/B34)</f>
        <v>0</v>
      </c>
      <c r="AF34" s="29">
        <f t="array" ref="AF34">IF(ISERROR(AD34/B34),"",AD34/B34)</f>
        <v>0.9987775061124694</v>
      </c>
      <c r="AG34" s="29">
        <f t="array" ref="AG34">IF(ISERROR(SUM(M34:N34,E34,W34:Z34)/B34),"",SUM(M34:N34,E34,W34:Z34)/B34)</f>
        <v>5.623471882640587E-2</v>
      </c>
      <c r="AH34" s="29">
        <f t="array" ref="AH34">IF(ISERROR(SUM(C34:D34)/B34),"",SUM(C34:D34)/B34)</f>
        <v>0</v>
      </c>
      <c r="AI34" s="29">
        <f t="array" ref="AI34">IF(ISERROR(SUM(F34:I34)/B34),"",SUM(F34:I34)/B34)</f>
        <v>0</v>
      </c>
      <c r="AJ34" s="29">
        <f t="array" ref="AJ34">IF(ISERROR(SUM(J34:L34)/B34),"",SUM(J34:L34)/B34)</f>
        <v>0</v>
      </c>
      <c r="AK34" s="29">
        <f t="array" ref="AK34">IF(ISERROR(SUM(O34:V34)/B34),"",SUM(O34:V34)/B34)</f>
        <v>1.5892420537897311E-2</v>
      </c>
      <c r="AL34" s="29">
        <f t="array" ref="AL34">IF(ISERROR(SUM(AA34)/B34),"",SUM(AA34)/B34)</f>
        <v>0</v>
      </c>
      <c r="AM34" s="29">
        <f t="array" ref="AM34">IF(ISERROR(AB34/B34),"",AB34/B34)</f>
        <v>0</v>
      </c>
      <c r="AN34" s="31"/>
      <c r="AO34" s="31"/>
    </row>
    <row r="35" spans="1:41" s="3" customFormat="1" ht="19.5" hidden="1" customHeight="1">
      <c r="A35" s="36">
        <v>2501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28">
        <f t="shared" si="1"/>
        <v>0</v>
      </c>
      <c r="AD35" s="36">
        <f t="shared" ref="AD35:AD61" si="3">B35+N35+M35-AC35</f>
        <v>0</v>
      </c>
      <c r="AE35" s="29" t="str">
        <f t="array" ref="AE35">IF(ISERROR(SUM(C35:D35)/B35),"",SUM(C35:D35)/B35)</f>
        <v/>
      </c>
      <c r="AF35" s="29" t="str">
        <f t="array" ref="AF35">IF(ISERROR(AD35/B35),"",AD35/B35)</f>
        <v/>
      </c>
      <c r="AG35" s="29" t="str">
        <f t="array" ref="AG35">IF(ISERROR(SUM(M35:N35,E35,W35:Z35)/B35),"",SUM(M35:N35,E35,W35:Z35)/B35)</f>
        <v/>
      </c>
      <c r="AH35" s="29" t="str">
        <f t="array" ref="AH35">IF(ISERROR(SUM(C35:D35)/B35),"",SUM(C35:D35)/B35)</f>
        <v/>
      </c>
      <c r="AI35" s="29" t="str">
        <f t="array" ref="AI35">IF(ISERROR(SUM(F35:I35)/B35),"",SUM(F35:I35)/B35)</f>
        <v/>
      </c>
      <c r="AJ35" s="29" t="str">
        <f t="array" ref="AJ35">IF(ISERROR(SUM(J35:L35)/B35),"",SUM(J35:L35)/B35)</f>
        <v/>
      </c>
      <c r="AK35" s="29" t="str">
        <f t="array" ref="AK35">IF(ISERROR(SUM(O35:V35)/B35),"",SUM(O35:V35)/B35)</f>
        <v/>
      </c>
      <c r="AL35" s="29" t="str">
        <f t="array" ref="AL35">IF(ISERROR(SUM(AA35)/B35),"",SUM(AA35)/B35)</f>
        <v/>
      </c>
      <c r="AM35" s="29" t="str">
        <f t="array" ref="AM35">IF(ISERROR(AB35/B35),"",AB35/B35)</f>
        <v/>
      </c>
      <c r="AN35" s="30"/>
      <c r="AO35" s="30"/>
    </row>
    <row r="36" spans="1:41" s="3" customFormat="1" ht="19.5" hidden="1" customHeight="1">
      <c r="A36" s="36">
        <v>2502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28">
        <f t="shared" si="1"/>
        <v>0</v>
      </c>
      <c r="AD36" s="36">
        <f t="shared" si="3"/>
        <v>0</v>
      </c>
      <c r="AE36" s="29" t="str">
        <f t="array" ref="AE36">IF(ISERROR(SUM(C36:D36)/B36),"",SUM(C36:D36)/B36)</f>
        <v/>
      </c>
      <c r="AF36" s="29" t="str">
        <f t="array" ref="AF36">IF(ISERROR(AD36/B36),"",AD36/B36)</f>
        <v/>
      </c>
      <c r="AG36" s="29" t="str">
        <f t="array" ref="AG36">IF(ISERROR(SUM(M36:N36,E36,W36:Z36)/B36),"",SUM(M36:N36,E36,W36:Z36)/B36)</f>
        <v/>
      </c>
      <c r="AH36" s="29" t="str">
        <f t="array" ref="AH36">IF(ISERROR(SUM(C36:D36)/B36),"",SUM(C36:D36)/B36)</f>
        <v/>
      </c>
      <c r="AI36" s="29" t="str">
        <f t="array" ref="AI36">IF(ISERROR(SUM(F36:I36)/B36),"",SUM(F36:I36)/B36)</f>
        <v/>
      </c>
      <c r="AJ36" s="29" t="str">
        <f t="array" ref="AJ36">IF(ISERROR(SUM(J36:L36)/B36),"",SUM(J36:L36)/B36)</f>
        <v/>
      </c>
      <c r="AK36" s="29" t="str">
        <f t="array" ref="AK36">IF(ISERROR(SUM(O36:V36)/B36),"",SUM(O36:V36)/B36)</f>
        <v/>
      </c>
      <c r="AL36" s="29" t="str">
        <f t="array" ref="AL36">IF(ISERROR(SUM(AA36)/B36),"",SUM(AA36)/B36)</f>
        <v/>
      </c>
      <c r="AM36" s="29" t="str">
        <f t="array" ref="AM36">IF(ISERROR(AB36/B36),"",AB36/B36)</f>
        <v/>
      </c>
      <c r="AN36" s="30"/>
      <c r="AO36" s="30"/>
    </row>
    <row r="37" spans="1:41" s="3" customFormat="1" ht="19.5" hidden="1" customHeight="1">
      <c r="A37" s="36">
        <v>2503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28">
        <f t="shared" si="1"/>
        <v>0</v>
      </c>
      <c r="AD37" s="36">
        <f t="shared" si="3"/>
        <v>0</v>
      </c>
      <c r="AE37" s="29" t="str">
        <f t="array" ref="AE37">IF(ISERROR(SUM(C37:D37)/B37),"",SUM(C37:D37)/B37)</f>
        <v/>
      </c>
      <c r="AF37" s="29" t="str">
        <f t="array" ref="AF37">IF(ISERROR(AD37/B37),"",AD37/B37)</f>
        <v/>
      </c>
      <c r="AG37" s="29" t="str">
        <f t="array" ref="AG37">IF(ISERROR(SUM(M37:N37,E37,W37:Z37)/B37),"",SUM(M37:N37,E37,W37:Z37)/B37)</f>
        <v/>
      </c>
      <c r="AH37" s="29" t="str">
        <f t="array" ref="AH37">IF(ISERROR(SUM(C37:D37)/B37),"",SUM(C37:D37)/B37)</f>
        <v/>
      </c>
      <c r="AI37" s="29" t="str">
        <f t="array" ref="AI37">IF(ISERROR(SUM(F37:I37)/B37),"",SUM(F37:I37)/B37)</f>
        <v/>
      </c>
      <c r="AJ37" s="29" t="str">
        <f t="array" ref="AJ37">IF(ISERROR(SUM(J37:L37)/B37),"",SUM(J37:L37)/B37)</f>
        <v/>
      </c>
      <c r="AK37" s="29" t="str">
        <f t="array" ref="AK37">IF(ISERROR(SUM(O37:V37)/B37),"",SUM(O37:V37)/B37)</f>
        <v/>
      </c>
      <c r="AL37" s="29" t="str">
        <f t="array" ref="AL37">IF(ISERROR(SUM(AA37)/B37),"",SUM(AA37)/B37)</f>
        <v/>
      </c>
      <c r="AM37" s="29" t="str">
        <f t="array" ref="AM37">IF(ISERROR(AB37/B37),"",AB37/B37)</f>
        <v/>
      </c>
      <c r="AN37" s="30"/>
      <c r="AO37" s="30"/>
    </row>
    <row r="38" spans="1:41" s="3" customFormat="1" ht="19.5" hidden="1" customHeight="1">
      <c r="A38" s="36">
        <v>2504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28">
        <f t="shared" si="1"/>
        <v>0</v>
      </c>
      <c r="AD38" s="36">
        <f t="shared" si="3"/>
        <v>0</v>
      </c>
      <c r="AE38" s="29" t="str">
        <f t="array" ref="AE38">IF(ISERROR(SUM(C38:D38)/B38),"",SUM(C38:D38)/B38)</f>
        <v/>
      </c>
      <c r="AF38" s="29" t="str">
        <f t="array" ref="AF38">IF(ISERROR(AD38/B38),"",AD38/B38)</f>
        <v/>
      </c>
      <c r="AG38" s="29" t="str">
        <f t="array" ref="AG38">IF(ISERROR(SUM(M38:N38,E38,W38:Z38)/B38),"",SUM(M38:N38,E38,W38:Z38)/B38)</f>
        <v/>
      </c>
      <c r="AH38" s="29" t="str">
        <f t="array" ref="AH38">IF(ISERROR(SUM(C38:D38)/B38),"",SUM(C38:D38)/B38)</f>
        <v/>
      </c>
      <c r="AI38" s="29" t="str">
        <f t="array" ref="AI38">IF(ISERROR(SUM(F38:I38)/B38),"",SUM(F38:I38)/B38)</f>
        <v/>
      </c>
      <c r="AJ38" s="29" t="str">
        <f t="array" ref="AJ38">IF(ISERROR(SUM(J38:L38)/B38),"",SUM(J38:L38)/B38)</f>
        <v/>
      </c>
      <c r="AK38" s="29" t="str">
        <f t="array" ref="AK38">IF(ISERROR(SUM(O38:V38)/B38),"",SUM(O38:V38)/B38)</f>
        <v/>
      </c>
      <c r="AL38" s="29" t="str">
        <f t="array" ref="AL38">IF(ISERROR(SUM(AA38)/B38),"",SUM(AA38)/B38)</f>
        <v/>
      </c>
      <c r="AM38" s="29" t="str">
        <f t="array" ref="AM38">IF(ISERROR(AB38/B38),"",AB38/B38)</f>
        <v/>
      </c>
      <c r="AN38" s="30"/>
      <c r="AO38" s="30"/>
    </row>
    <row r="39" spans="1:41" s="3" customFormat="1" ht="19.5" hidden="1" customHeight="1">
      <c r="A39" s="36">
        <v>2505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28">
        <f t="shared" si="1"/>
        <v>0</v>
      </c>
      <c r="AD39" s="36">
        <f t="shared" si="3"/>
        <v>0</v>
      </c>
      <c r="AE39" s="29" t="str">
        <f t="array" ref="AE39">IF(ISERROR(SUM(C39:D39)/B39),"",SUM(C39:D39)/B39)</f>
        <v/>
      </c>
      <c r="AF39" s="29" t="str">
        <f t="array" ref="AF39">IF(ISERROR(AD39/B39),"",AD39/B39)</f>
        <v/>
      </c>
      <c r="AG39" s="29" t="str">
        <f t="array" ref="AG39">IF(ISERROR(SUM(M39:N39,E39,W39:Z39)/B39),"",SUM(M39:N39,E39,W39:Z39)/B39)</f>
        <v/>
      </c>
      <c r="AH39" s="29" t="str">
        <f t="array" ref="AH39">IF(ISERROR(SUM(C39:D39)/B39),"",SUM(C39:D39)/B39)</f>
        <v/>
      </c>
      <c r="AI39" s="29" t="str">
        <f t="array" ref="AI39">IF(ISERROR(SUM(F39:I39)/B39),"",SUM(F39:I39)/B39)</f>
        <v/>
      </c>
      <c r="AJ39" s="29" t="str">
        <f t="array" ref="AJ39">IF(ISERROR(SUM(J39:L39)/B39),"",SUM(J39:L39)/B39)</f>
        <v/>
      </c>
      <c r="AK39" s="29" t="str">
        <f t="array" ref="AK39">IF(ISERROR(SUM(O39:V39)/B39),"",SUM(O39:V39)/B39)</f>
        <v/>
      </c>
      <c r="AL39" s="29" t="str">
        <f t="array" ref="AL39">IF(ISERROR(SUM(AA39)/B39),"",SUM(AA39)/B39)</f>
        <v/>
      </c>
      <c r="AM39" s="29" t="str">
        <f t="array" ref="AM39">IF(ISERROR(AB39/B39),"",AB39/B39)</f>
        <v/>
      </c>
      <c r="AN39" s="30"/>
      <c r="AO39" s="30"/>
    </row>
    <row r="40" spans="1:41" s="3" customFormat="1" ht="19.5" hidden="1" customHeight="1">
      <c r="A40" s="36">
        <v>2506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28">
        <f t="shared" si="1"/>
        <v>0</v>
      </c>
      <c r="AD40" s="36">
        <f t="shared" si="3"/>
        <v>0</v>
      </c>
      <c r="AE40" s="29" t="str">
        <f t="array" ref="AE40">IF(ISERROR(SUM(C40:D40)/B40),"",SUM(C40:D40)/B40)</f>
        <v/>
      </c>
      <c r="AF40" s="29" t="str">
        <f t="array" ref="AF40">IF(ISERROR(AD40/B40),"",AD40/B40)</f>
        <v/>
      </c>
      <c r="AG40" s="29" t="str">
        <f t="array" ref="AG40">IF(ISERROR(SUM(M40:N40,E40,W40:Z40)/B40),"",SUM(M40:N40,E40,W40:Z40)/B40)</f>
        <v/>
      </c>
      <c r="AH40" s="29" t="str">
        <f t="array" ref="AH40">IF(ISERROR(SUM(C40:D40)/B40),"",SUM(C40:D40)/B40)</f>
        <v/>
      </c>
      <c r="AI40" s="29" t="str">
        <f t="array" ref="AI40">IF(ISERROR(SUM(F40:I40)/B40),"",SUM(F40:I40)/B40)</f>
        <v/>
      </c>
      <c r="AJ40" s="29" t="str">
        <f t="array" ref="AJ40">IF(ISERROR(SUM(J40:L40)/B40),"",SUM(J40:L40)/B40)</f>
        <v/>
      </c>
      <c r="AK40" s="29" t="str">
        <f t="array" ref="AK40">IF(ISERROR(SUM(O40:V40)/B40),"",SUM(O40:V40)/B40)</f>
        <v/>
      </c>
      <c r="AL40" s="29" t="str">
        <f t="array" ref="AL40">IF(ISERROR(SUM(AA40)/B40),"",SUM(AA40)/B40)</f>
        <v/>
      </c>
      <c r="AM40" s="29" t="str">
        <f t="array" ref="AM40">IF(ISERROR(AB40/B40),"",AB40/B40)</f>
        <v/>
      </c>
      <c r="AN40" s="30"/>
      <c r="AO40" s="30"/>
    </row>
    <row r="41" spans="1:41" s="3" customFormat="1" ht="19.5" hidden="1" customHeight="1">
      <c r="A41" s="36">
        <v>2507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28">
        <f t="shared" si="1"/>
        <v>0</v>
      </c>
      <c r="AD41" s="36">
        <f t="shared" si="3"/>
        <v>0</v>
      </c>
      <c r="AE41" s="29" t="str">
        <f t="array" ref="AE41">IF(ISERROR(SUM(C41:D41)/B41),"",SUM(C41:D41)/B41)</f>
        <v/>
      </c>
      <c r="AF41" s="29" t="str">
        <f t="array" ref="AF41">IF(ISERROR(AD41/B41),"",AD41/B41)</f>
        <v/>
      </c>
      <c r="AG41" s="29" t="str">
        <f t="array" ref="AG41">IF(ISERROR(SUM(M41:N41,E41,W41:Z41)/B41),"",SUM(M41:N41,E41,W41:Z41)/B41)</f>
        <v/>
      </c>
      <c r="AH41" s="29" t="str">
        <f t="array" ref="AH41">IF(ISERROR(SUM(C41:D41)/B41),"",SUM(C41:D41)/B41)</f>
        <v/>
      </c>
      <c r="AI41" s="29" t="str">
        <f t="array" ref="AI41">IF(ISERROR(SUM(F41:I41)/B41),"",SUM(F41:I41)/B41)</f>
        <v/>
      </c>
      <c r="AJ41" s="29" t="str">
        <f t="array" ref="AJ41">IF(ISERROR(SUM(J41:L41)/B41),"",SUM(J41:L41)/B41)</f>
        <v/>
      </c>
      <c r="AK41" s="29" t="str">
        <f t="array" ref="AK41">IF(ISERROR(SUM(O41:V41)/B41),"",SUM(O41:V41)/B41)</f>
        <v/>
      </c>
      <c r="AL41" s="29" t="str">
        <f t="array" ref="AL41">IF(ISERROR(SUM(AA41)/B41),"",SUM(AA41)/B41)</f>
        <v/>
      </c>
      <c r="AM41" s="29" t="str">
        <f t="array" ref="AM41">IF(ISERROR(AB41/B41),"",AB41/B41)</f>
        <v/>
      </c>
      <c r="AN41" s="30"/>
      <c r="AO41" s="30"/>
    </row>
    <row r="42" spans="1:41" s="3" customFormat="1" ht="19.5" hidden="1" customHeight="1">
      <c r="A42" s="36">
        <v>2508</v>
      </c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28">
        <f t="shared" si="1"/>
        <v>0</v>
      </c>
      <c r="AD42" s="36">
        <f t="shared" si="3"/>
        <v>0</v>
      </c>
      <c r="AE42" s="29" t="str">
        <f t="array" ref="AE42">IF(ISERROR(SUM(C42:D42)/B42),"",SUM(C42:D42)/B42)</f>
        <v/>
      </c>
      <c r="AF42" s="29" t="str">
        <f t="array" ref="AF42">IF(ISERROR(AD42/B42),"",AD42/B42)</f>
        <v/>
      </c>
      <c r="AG42" s="29" t="str">
        <f t="array" ref="AG42">IF(ISERROR(SUM(M42:N42,E42,W42:Z42)/B42),"",SUM(M42:N42,E42,W42:Z42)/B42)</f>
        <v/>
      </c>
      <c r="AH42" s="29" t="str">
        <f t="array" ref="AH42">IF(ISERROR(SUM(C42:D42)/B42),"",SUM(C42:D42)/B42)</f>
        <v/>
      </c>
      <c r="AI42" s="29" t="str">
        <f t="array" ref="AI42">IF(ISERROR(SUM(F42:I42)/B42),"",SUM(F42:I42)/B42)</f>
        <v/>
      </c>
      <c r="AJ42" s="29" t="str">
        <f t="array" ref="AJ42">IF(ISERROR(SUM(J42:L42)/B42),"",SUM(J42:L42)/B42)</f>
        <v/>
      </c>
      <c r="AK42" s="29" t="str">
        <f t="array" ref="AK42">IF(ISERROR(SUM(O42:V42)/B42),"",SUM(O42:V42)/B42)</f>
        <v/>
      </c>
      <c r="AL42" s="29" t="str">
        <f t="array" ref="AL42">IF(ISERROR(SUM(AA42)/B42),"",SUM(AA42)/B42)</f>
        <v/>
      </c>
      <c r="AM42" s="29" t="str">
        <f t="array" ref="AM42">IF(ISERROR(AB42/B42),"",AB42/B42)</f>
        <v/>
      </c>
      <c r="AN42" s="30"/>
      <c r="AO42" s="30"/>
    </row>
    <row r="43" spans="1:41" s="3" customFormat="1" ht="19.5" hidden="1" customHeight="1">
      <c r="A43" s="36">
        <v>2509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28">
        <f t="shared" si="1"/>
        <v>0</v>
      </c>
      <c r="AD43" s="36">
        <f t="shared" si="3"/>
        <v>0</v>
      </c>
      <c r="AE43" s="29" t="str">
        <f t="array" ref="AE43">IF(ISERROR(SUM(C43:D43)/B43),"",SUM(C43:D43)/B43)</f>
        <v/>
      </c>
      <c r="AF43" s="29" t="str">
        <f t="array" ref="AF43">IF(ISERROR(AD43/B43),"",AD43/B43)</f>
        <v/>
      </c>
      <c r="AG43" s="29" t="str">
        <f t="array" ref="AG43">IF(ISERROR(SUM(M43:N43,E43,W43:Z43)/B43),"",SUM(M43:N43,E43,W43:Z43)/B43)</f>
        <v/>
      </c>
      <c r="AH43" s="29" t="str">
        <f t="array" ref="AH43">IF(ISERROR(SUM(C43:D43)/B43),"",SUM(C43:D43)/B43)</f>
        <v/>
      </c>
      <c r="AI43" s="29" t="str">
        <f t="array" ref="AI43">IF(ISERROR(SUM(F43:I43)/B43),"",SUM(F43:I43)/B43)</f>
        <v/>
      </c>
      <c r="AJ43" s="29" t="str">
        <f t="array" ref="AJ43">IF(ISERROR(SUM(J43:L43)/B43),"",SUM(J43:L43)/B43)</f>
        <v/>
      </c>
      <c r="AK43" s="29" t="str">
        <f t="array" ref="AK43">IF(ISERROR(SUM(O43:V43)/B43),"",SUM(O43:V43)/B43)</f>
        <v/>
      </c>
      <c r="AL43" s="29" t="str">
        <f t="array" ref="AL43">IF(ISERROR(SUM(AA43)/B43),"",SUM(AA43)/B43)</f>
        <v/>
      </c>
      <c r="AM43" s="29" t="str">
        <f t="array" ref="AM43">IF(ISERROR(AB43/B43),"",AB43/B43)</f>
        <v/>
      </c>
      <c r="AN43" s="30"/>
      <c r="AO43" s="30"/>
    </row>
    <row r="44" spans="1:41" s="3" customFormat="1" ht="19.5" hidden="1" customHeight="1">
      <c r="A44" s="36">
        <v>2510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28">
        <f t="shared" si="1"/>
        <v>0</v>
      </c>
      <c r="AD44" s="36">
        <f t="shared" si="3"/>
        <v>0</v>
      </c>
      <c r="AE44" s="29" t="str">
        <f t="array" ref="AE44">IF(ISERROR(SUM(C44:D44)/B44),"",SUM(C44:D44)/B44)</f>
        <v/>
      </c>
      <c r="AF44" s="29" t="str">
        <f t="array" ref="AF44">IF(ISERROR(AD44/B44),"",AD44/B44)</f>
        <v/>
      </c>
      <c r="AG44" s="29" t="str">
        <f t="array" ref="AG44">IF(ISERROR(SUM(M44:N44,E44,W44:Z44)/B44),"",SUM(M44:N44,E44,W44:Z44)/B44)</f>
        <v/>
      </c>
      <c r="AH44" s="29" t="str">
        <f t="array" ref="AH44">IF(ISERROR(SUM(C44:D44)/B44),"",SUM(C44:D44)/B44)</f>
        <v/>
      </c>
      <c r="AI44" s="29" t="str">
        <f t="array" ref="AI44">IF(ISERROR(SUM(F44:I44)/B44),"",SUM(F44:I44)/B44)</f>
        <v/>
      </c>
      <c r="AJ44" s="29" t="str">
        <f t="array" ref="AJ44">IF(ISERROR(SUM(J44:L44)/B44),"",SUM(J44:L44)/B44)</f>
        <v/>
      </c>
      <c r="AK44" s="29" t="str">
        <f t="array" ref="AK44">IF(ISERROR(SUM(O44:V44)/B44),"",SUM(O44:V44)/B44)</f>
        <v/>
      </c>
      <c r="AL44" s="29" t="str">
        <f t="array" ref="AL44">IF(ISERROR(SUM(AA44)/B44),"",SUM(AA44)/B44)</f>
        <v/>
      </c>
      <c r="AM44" s="29" t="str">
        <f t="array" ref="AM44">IF(ISERROR(AB44/B44),"",AB44/B44)</f>
        <v/>
      </c>
      <c r="AN44" s="30"/>
      <c r="AO44" s="30"/>
    </row>
    <row r="45" spans="1:41" s="3" customFormat="1" ht="19.5" hidden="1" customHeight="1">
      <c r="A45" s="36">
        <v>3002</v>
      </c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28">
        <f t="shared" si="1"/>
        <v>0</v>
      </c>
      <c r="AD45" s="36">
        <f t="shared" si="3"/>
        <v>0</v>
      </c>
      <c r="AE45" s="29" t="str">
        <f t="array" ref="AE45">IF(ISERROR(SUM(C45:D45)/B45),"",SUM(C45:D45)/B45)</f>
        <v/>
      </c>
      <c r="AF45" s="29" t="str">
        <f t="array" ref="AF45">IF(ISERROR(AD45/B45),"",AD45/B45)</f>
        <v/>
      </c>
      <c r="AG45" s="29" t="str">
        <f t="array" ref="AG45">IF(ISERROR(SUM(M45:N45,E45,W45:Z45)/B45),"",SUM(M45:N45,E45,W45:Z45)/B45)</f>
        <v/>
      </c>
      <c r="AH45" s="29" t="str">
        <f t="array" ref="AH45">IF(ISERROR(SUM(C45:D45)/B45),"",SUM(C45:D45)/B45)</f>
        <v/>
      </c>
      <c r="AI45" s="29" t="str">
        <f t="array" ref="AI45">IF(ISERROR(SUM(F45:I45)/B45),"",SUM(F45:I45)/B45)</f>
        <v/>
      </c>
      <c r="AJ45" s="29" t="str">
        <f t="array" ref="AJ45">IF(ISERROR(SUM(J45:L45)/B45),"",SUM(J45:L45)/B45)</f>
        <v/>
      </c>
      <c r="AK45" s="29" t="str">
        <f t="array" ref="AK45">IF(ISERROR(SUM(O45:V45)/B45),"",SUM(O45:V45)/B45)</f>
        <v/>
      </c>
      <c r="AL45" s="29" t="str">
        <f t="array" ref="AL45">IF(ISERROR(SUM(AA45)/B45),"",SUM(AA45)/B45)</f>
        <v/>
      </c>
      <c r="AM45" s="29" t="str">
        <f t="array" ref="AM45">IF(ISERROR(AB45/B45),"",AB45/B45)</f>
        <v/>
      </c>
      <c r="AN45" s="30"/>
      <c r="AO45" s="30"/>
    </row>
    <row r="46" spans="1:41" s="3" customFormat="1" ht="19.5" hidden="1" customHeight="1">
      <c r="A46" s="36">
        <v>3003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28">
        <f t="shared" si="1"/>
        <v>0</v>
      </c>
      <c r="AD46" s="36">
        <f t="shared" si="3"/>
        <v>0</v>
      </c>
      <c r="AE46" s="29" t="str">
        <f t="array" ref="AE46">IF(ISERROR(SUM(C46:D46)/B46),"",SUM(C46:D46)/B46)</f>
        <v/>
      </c>
      <c r="AF46" s="29" t="str">
        <f t="array" ref="AF46">IF(ISERROR(AD46/B46),"",AD46/B46)</f>
        <v/>
      </c>
      <c r="AG46" s="29" t="str">
        <f t="array" ref="AG46">IF(ISERROR(SUM(M46:N46,E46,W46:Z46)/B46),"",SUM(M46:N46,E46,W46:Z46)/B46)</f>
        <v/>
      </c>
      <c r="AH46" s="29" t="str">
        <f t="array" ref="AH46">IF(ISERROR(SUM(C46:D46)/B46),"",SUM(C46:D46)/B46)</f>
        <v/>
      </c>
      <c r="AI46" s="29" t="str">
        <f t="array" ref="AI46">IF(ISERROR(SUM(F46:I46)/B46),"",SUM(F46:I46)/B46)</f>
        <v/>
      </c>
      <c r="AJ46" s="29" t="str">
        <f t="array" ref="AJ46">IF(ISERROR(SUM(J46:L46)/B46),"",SUM(J46:L46)/B46)</f>
        <v/>
      </c>
      <c r="AK46" s="29" t="str">
        <f t="array" ref="AK46">IF(ISERROR(SUM(O46:V46)/B46),"",SUM(O46:V46)/B46)</f>
        <v/>
      </c>
      <c r="AL46" s="29" t="str">
        <f t="array" ref="AL46">IF(ISERROR(SUM(AA46)/B46),"",SUM(AA46)/B46)</f>
        <v/>
      </c>
      <c r="AM46" s="29" t="str">
        <f t="array" ref="AM46">IF(ISERROR(AB46/B46),"",AB46/B46)</f>
        <v/>
      </c>
      <c r="AN46" s="30"/>
      <c r="AO46" s="30"/>
    </row>
    <row r="47" spans="1:41" s="3" customFormat="1" ht="19.5" customHeight="1">
      <c r="A47" s="36">
        <v>3004</v>
      </c>
      <c r="B47" s="36">
        <f>720-SUM(M47:N47,W47:Z47,E47)</f>
        <v>665</v>
      </c>
      <c r="C47" s="36">
        <v>0</v>
      </c>
      <c r="D47" s="36">
        <v>0</v>
      </c>
      <c r="E47" s="36">
        <v>0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36">
        <v>0</v>
      </c>
      <c r="L47" s="36">
        <v>0</v>
      </c>
      <c r="M47" s="36">
        <v>30</v>
      </c>
      <c r="N47" s="36">
        <v>0</v>
      </c>
      <c r="O47" s="36">
        <v>15</v>
      </c>
      <c r="P47" s="36">
        <v>0</v>
      </c>
      <c r="Q47" s="36">
        <v>0</v>
      </c>
      <c r="R47" s="36">
        <v>0</v>
      </c>
      <c r="S47" s="36">
        <v>0</v>
      </c>
      <c r="T47" s="36">
        <v>0</v>
      </c>
      <c r="U47" s="36">
        <v>0</v>
      </c>
      <c r="V47" s="36">
        <v>0</v>
      </c>
      <c r="W47" s="36">
        <v>0</v>
      </c>
      <c r="X47" s="36">
        <v>25</v>
      </c>
      <c r="Y47" s="36">
        <v>0</v>
      </c>
      <c r="Z47" s="36">
        <v>0</v>
      </c>
      <c r="AA47" s="36">
        <v>0</v>
      </c>
      <c r="AB47" s="36">
        <v>0</v>
      </c>
      <c r="AC47" s="28">
        <f t="shared" si="1"/>
        <v>15</v>
      </c>
      <c r="AD47" s="36">
        <f t="shared" si="3"/>
        <v>680</v>
      </c>
      <c r="AE47" s="29">
        <f t="array" ref="AE47">IF(ISERROR(SUM(C47:D47)/B47),"",SUM(C47:D47)/B47)</f>
        <v>0</v>
      </c>
      <c r="AF47" s="29">
        <f t="array" ref="AF47">IF(ISERROR(AD47/B47),"",AD47/B47)</f>
        <v>1.0225563909774436</v>
      </c>
      <c r="AG47" s="29">
        <f t="array" ref="AG47">IF(ISERROR(SUM(M47:N47,E47,W47:Z47)/B47),"",SUM(M47:N47,E47,W47:Z47)/B47)</f>
        <v>8.2706766917293228E-2</v>
      </c>
      <c r="AH47" s="29">
        <f t="array" ref="AH47">IF(ISERROR(SUM(C47:D47)/B47),"",SUM(C47:D47)/B47)</f>
        <v>0</v>
      </c>
      <c r="AI47" s="29">
        <f t="array" ref="AI47">IF(ISERROR(SUM(F47:I47)/B47),"",SUM(F47:I47)/B47)</f>
        <v>0</v>
      </c>
      <c r="AJ47" s="29">
        <f t="array" ref="AJ47">IF(ISERROR(SUM(J47:L47)/B47),"",SUM(J47:L47)/B47)</f>
        <v>0</v>
      </c>
      <c r="AK47" s="29">
        <f t="array" ref="AK47">IF(ISERROR(SUM(O47:V47)/B47),"",SUM(O47:V47)/B47)</f>
        <v>2.2556390977443608E-2</v>
      </c>
      <c r="AL47" s="29">
        <f t="array" ref="AL47">IF(ISERROR(SUM(AA47)/B47),"",SUM(AA47)/B47)</f>
        <v>0</v>
      </c>
      <c r="AM47" s="29">
        <f t="array" ref="AM47">IF(ISERROR(AB47/B47),"",AB47/B47)</f>
        <v>0</v>
      </c>
      <c r="AN47" s="30"/>
      <c r="AO47" s="30"/>
    </row>
    <row r="48" spans="1:41" s="3" customFormat="1" ht="19.5" hidden="1" customHeight="1">
      <c r="A48" s="36">
        <v>3602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28">
        <f t="shared" si="1"/>
        <v>0</v>
      </c>
      <c r="AD48" s="36">
        <f t="shared" si="3"/>
        <v>0</v>
      </c>
      <c r="AE48" s="29" t="str">
        <f t="array" ref="AE48">IF(ISERROR(SUM(C48:D48)/B48),"",SUM(C48:D48)/B48)</f>
        <v/>
      </c>
      <c r="AF48" s="29" t="str">
        <f t="array" ref="AF48">IF(ISERROR(AD48/B48),"",AD48/B48)</f>
        <v/>
      </c>
      <c r="AG48" s="29" t="str">
        <f t="array" ref="AG48">IF(ISERROR(SUM(M48:N48,E48,W48:Z48)/B48),"",SUM(M48:N48,E48,W48:Z48)/B48)</f>
        <v/>
      </c>
      <c r="AH48" s="29" t="str">
        <f t="array" ref="AH48">IF(ISERROR(SUM(C48:D48)/B48),"",SUM(C48:D48)/B48)</f>
        <v/>
      </c>
      <c r="AI48" s="29" t="str">
        <f t="array" ref="AI48">IF(ISERROR(SUM(F48:I48)/B48),"",SUM(F48:I48)/B48)</f>
        <v/>
      </c>
      <c r="AJ48" s="29" t="str">
        <f t="array" ref="AJ48">IF(ISERROR(SUM(J48:L48)/B48),"",SUM(J48:L48)/B48)</f>
        <v/>
      </c>
      <c r="AK48" s="29" t="str">
        <f t="array" ref="AK48">IF(ISERROR(SUM(O48:V48)/B48),"",SUM(O48:V48)/B48)</f>
        <v/>
      </c>
      <c r="AL48" s="29" t="str">
        <f t="array" ref="AL48">IF(ISERROR(SUM(AA48)/B48),"",SUM(AA48)/B48)</f>
        <v/>
      </c>
      <c r="AM48" s="29" t="str">
        <f t="array" ref="AM48">IF(ISERROR(AB48/B48),"",AB48/B48)</f>
        <v/>
      </c>
      <c r="AN48" s="30"/>
      <c r="AO48" s="30"/>
    </row>
    <row r="49" spans="1:41" s="3" customFormat="1" ht="19.5" hidden="1" customHeight="1">
      <c r="A49" s="36">
        <v>4501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28">
        <f t="shared" si="1"/>
        <v>0</v>
      </c>
      <c r="AD49" s="36">
        <f t="shared" si="3"/>
        <v>0</v>
      </c>
      <c r="AE49" s="29" t="str">
        <f t="array" ref="AE49">IF(ISERROR(SUM(C49:D49)/B49),"",SUM(C49:D49)/B49)</f>
        <v/>
      </c>
      <c r="AF49" s="29" t="str">
        <f t="array" ref="AF49">IF(ISERROR(AD49/B49),"",AD49/B49)</f>
        <v/>
      </c>
      <c r="AG49" s="29" t="str">
        <f t="array" ref="AG49">IF(ISERROR(SUM(M49:N49,E49,W49:Z49)/B49),"",SUM(M49:N49,E49,W49:Z49)/B49)</f>
        <v/>
      </c>
      <c r="AH49" s="29" t="str">
        <f t="array" ref="AH49">IF(ISERROR(SUM(C49:D49)/B49),"",SUM(C49:D49)/B49)</f>
        <v/>
      </c>
      <c r="AI49" s="29" t="str">
        <f t="array" ref="AI49">IF(ISERROR(SUM(F49:I49)/B49),"",SUM(F49:I49)/B49)</f>
        <v/>
      </c>
      <c r="AJ49" s="29" t="str">
        <f t="array" ref="AJ49">IF(ISERROR(SUM(J49:L49)/B49),"",SUM(J49:L49)/B49)</f>
        <v/>
      </c>
      <c r="AK49" s="29" t="str">
        <f t="array" ref="AK49">IF(ISERROR(SUM(O49:V49)/B49),"",SUM(O49:V49)/B49)</f>
        <v/>
      </c>
      <c r="AL49" s="29" t="str">
        <f t="array" ref="AL49">IF(ISERROR(SUM(AA49)/B49),"",SUM(AA49)/B49)</f>
        <v/>
      </c>
      <c r="AM49" s="29" t="str">
        <f t="array" ref="AM49">IF(ISERROR(AB49/B49),"",AB49/B49)</f>
        <v/>
      </c>
      <c r="AN49" s="30"/>
      <c r="AO49" s="30"/>
    </row>
    <row r="50" spans="1:41" s="3" customFormat="1" ht="19.5" hidden="1" customHeight="1">
      <c r="A50" s="36">
        <v>4502</v>
      </c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28">
        <f t="shared" si="1"/>
        <v>0</v>
      </c>
      <c r="AD50" s="36">
        <f t="shared" si="3"/>
        <v>0</v>
      </c>
      <c r="AE50" s="29" t="str">
        <f t="array" ref="AE50">IF(ISERROR(SUM(C50:D50)/B50),"",SUM(C50:D50)/B50)</f>
        <v/>
      </c>
      <c r="AF50" s="29" t="str">
        <f t="array" ref="AF50">IF(ISERROR(AD50/B50),"",AD50/B50)</f>
        <v/>
      </c>
      <c r="AG50" s="29" t="str">
        <f t="array" ref="AG50">IF(ISERROR(SUM(M50:N50,E50,W50:Z50)/B50),"",SUM(M50:N50,E50,W50:Z50)/B50)</f>
        <v/>
      </c>
      <c r="AH50" s="29" t="str">
        <f t="array" ref="AH50">IF(ISERROR(SUM(C50:D50)/B50),"",SUM(C50:D50)/B50)</f>
        <v/>
      </c>
      <c r="AI50" s="29" t="str">
        <f t="array" ref="AI50">IF(ISERROR(SUM(F50:I50)/B50),"",SUM(F50:I50)/B50)</f>
        <v/>
      </c>
      <c r="AJ50" s="29" t="str">
        <f t="array" ref="AJ50">IF(ISERROR(SUM(J50:L50)/B50),"",SUM(J50:L50)/B50)</f>
        <v/>
      </c>
      <c r="AK50" s="29" t="str">
        <f t="array" ref="AK50">IF(ISERROR(SUM(O50:V50)/B50),"",SUM(O50:V50)/B50)</f>
        <v/>
      </c>
      <c r="AL50" s="29" t="str">
        <f t="array" ref="AL50">IF(ISERROR(SUM(AA50)/B50),"",SUM(AA50)/B50)</f>
        <v/>
      </c>
      <c r="AM50" s="29" t="str">
        <f t="array" ref="AM50">IF(ISERROR(AB50/B50),"",AB50/B50)</f>
        <v/>
      </c>
      <c r="AN50" s="30"/>
      <c r="AO50" s="30"/>
    </row>
    <row r="51" spans="1:41" s="3" customFormat="1" ht="19.5" customHeight="1">
      <c r="A51" s="36">
        <v>4503</v>
      </c>
      <c r="B51" s="36">
        <f>720-SUM(M51:N51,W51:Z51,E51)</f>
        <v>720</v>
      </c>
      <c r="C51" s="36">
        <v>45</v>
      </c>
      <c r="D51" s="36">
        <v>0</v>
      </c>
      <c r="E51" s="36">
        <v>0</v>
      </c>
      <c r="F51" s="36">
        <v>0</v>
      </c>
      <c r="G51" s="36">
        <v>0</v>
      </c>
      <c r="H51" s="36">
        <v>0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  <c r="O51" s="36">
        <v>0</v>
      </c>
      <c r="P51" s="36">
        <v>0</v>
      </c>
      <c r="Q51" s="36">
        <v>0</v>
      </c>
      <c r="R51" s="36">
        <v>0</v>
      </c>
      <c r="S51" s="36">
        <v>0</v>
      </c>
      <c r="T51" s="36">
        <v>0</v>
      </c>
      <c r="U51" s="36">
        <v>0</v>
      </c>
      <c r="V51" s="36">
        <v>0</v>
      </c>
      <c r="W51" s="36">
        <v>0</v>
      </c>
      <c r="X51" s="36">
        <v>0</v>
      </c>
      <c r="Y51" s="36">
        <v>0</v>
      </c>
      <c r="Z51" s="36">
        <v>0</v>
      </c>
      <c r="AA51" s="36">
        <v>0</v>
      </c>
      <c r="AB51" s="36">
        <v>0</v>
      </c>
      <c r="AC51" s="28">
        <f t="shared" si="1"/>
        <v>45</v>
      </c>
      <c r="AD51" s="36">
        <f t="shared" si="3"/>
        <v>675</v>
      </c>
      <c r="AE51" s="29">
        <f t="array" ref="AE51">IF(ISERROR(SUM(C51:D51)/B51),"",SUM(C51:D51)/B51)</f>
        <v>6.25E-2</v>
      </c>
      <c r="AF51" s="29">
        <f t="array" ref="AF51">IF(ISERROR(AD51/B51),"",AD51/B51)</f>
        <v>0.9375</v>
      </c>
      <c r="AG51" s="29">
        <f t="array" ref="AG51">IF(ISERROR(SUM(M51:N51,E51,W51:Z51)/B51),"",SUM(M51:N51,E51,W51:Z51)/B51)</f>
        <v>0</v>
      </c>
      <c r="AH51" s="29">
        <f t="array" ref="AH51">IF(ISERROR(SUM(C51:D51)/B51),"",SUM(C51:D51)/B51)</f>
        <v>6.25E-2</v>
      </c>
      <c r="AI51" s="29">
        <f t="array" ref="AI51">IF(ISERROR(SUM(F51:I51)/B51),"",SUM(F51:I51)/B51)</f>
        <v>0</v>
      </c>
      <c r="AJ51" s="29">
        <f t="array" ref="AJ51">IF(ISERROR(SUM(J51:L51)/B51),"",SUM(J51:L51)/B51)</f>
        <v>0</v>
      </c>
      <c r="AK51" s="29">
        <f t="array" ref="AK51">IF(ISERROR(SUM(O51:V51)/B51),"",SUM(O51:V51)/B51)</f>
        <v>0</v>
      </c>
      <c r="AL51" s="29">
        <f t="array" ref="AL51">IF(ISERROR(SUM(AA51)/B51),"",SUM(AA51)/B51)</f>
        <v>0</v>
      </c>
      <c r="AM51" s="29">
        <f t="array" ref="AM51">IF(ISERROR(AB51/B51),"",AB51/B51)</f>
        <v>0</v>
      </c>
      <c r="AN51" s="30"/>
      <c r="AO51" s="30"/>
    </row>
    <row r="52" spans="1:41" s="3" customFormat="1" ht="19.5" customHeight="1">
      <c r="A52" s="36">
        <v>5001</v>
      </c>
      <c r="B52" s="36">
        <f>720-SUM(M52:N52,W52:Z52,E52)</f>
        <v>720</v>
      </c>
      <c r="C52" s="36">
        <v>0</v>
      </c>
      <c r="D52" s="36">
        <v>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>
        <v>0</v>
      </c>
      <c r="T52" s="36">
        <v>0</v>
      </c>
      <c r="U52" s="36">
        <v>0</v>
      </c>
      <c r="V52" s="36">
        <v>0</v>
      </c>
      <c r="W52" s="36">
        <v>0</v>
      </c>
      <c r="X52" s="36">
        <v>0</v>
      </c>
      <c r="Y52" s="36">
        <v>0</v>
      </c>
      <c r="Z52" s="36">
        <v>0</v>
      </c>
      <c r="AA52" s="36">
        <v>0</v>
      </c>
      <c r="AB52" s="36">
        <v>0</v>
      </c>
      <c r="AC52" s="28">
        <f t="shared" si="1"/>
        <v>0</v>
      </c>
      <c r="AD52" s="36">
        <f t="shared" si="3"/>
        <v>720</v>
      </c>
      <c r="AE52" s="29">
        <f t="array" ref="AE52">IF(ISERROR(SUM(C52:D52)/B52),"",SUM(C52:D52)/B52)</f>
        <v>0</v>
      </c>
      <c r="AF52" s="29">
        <f t="array" ref="AF52">IF(ISERROR(AD52/B52),"",AD52/B52)</f>
        <v>1</v>
      </c>
      <c r="AG52" s="29">
        <f t="array" ref="AG52">IF(ISERROR(SUM(M52:N52,E52,W52:Z52)/B52),"",SUM(M52:N52,E52,W52:Z52)/B52)</f>
        <v>0</v>
      </c>
      <c r="AH52" s="29">
        <f t="array" ref="AH52">IF(ISERROR(SUM(C52:D52)/B52),"",SUM(C52:D52)/B52)</f>
        <v>0</v>
      </c>
      <c r="AI52" s="29">
        <f t="array" ref="AI52">IF(ISERROR(SUM(F52:I52)/B52),"",SUM(F52:I52)/B52)</f>
        <v>0</v>
      </c>
      <c r="AJ52" s="29">
        <f t="array" ref="AJ52">IF(ISERROR(SUM(J52:L52)/B52),"",SUM(J52:L52)/B52)</f>
        <v>0</v>
      </c>
      <c r="AK52" s="29">
        <f t="array" ref="AK52">IF(ISERROR(SUM(O52:V52)/B52),"",SUM(O52:V52)/B52)</f>
        <v>0</v>
      </c>
      <c r="AL52" s="29">
        <f t="array" ref="AL52">IF(ISERROR(SUM(AA52)/B52),"",SUM(AA52)/B52)</f>
        <v>0</v>
      </c>
      <c r="AM52" s="29">
        <f t="array" ref="AM52">IF(ISERROR(AB52/B52),"",AB52/B52)</f>
        <v>0</v>
      </c>
      <c r="AN52" s="30"/>
      <c r="AO52" s="30"/>
    </row>
    <row r="53" spans="1:41" s="3" customFormat="1" ht="19.5" hidden="1" customHeight="1">
      <c r="A53" s="36">
        <v>5002</v>
      </c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28">
        <f t="shared" si="1"/>
        <v>0</v>
      </c>
      <c r="AD53" s="36">
        <f t="shared" si="3"/>
        <v>0</v>
      </c>
      <c r="AE53" s="29" t="str">
        <f t="array" ref="AE53">IF(ISERROR(SUM(C53:D53)/B53),"",SUM(C53:D53)/B53)</f>
        <v/>
      </c>
      <c r="AF53" s="29" t="str">
        <f t="array" ref="AF53">IF(ISERROR(AD53/B53),"",AD53/B53)</f>
        <v/>
      </c>
      <c r="AG53" s="29" t="str">
        <f t="array" ref="AG53">IF(ISERROR(SUM(M53:N53,E53,W53:Z53)/B53),"",SUM(M53:N53,E53,W53:Z53)/B53)</f>
        <v/>
      </c>
      <c r="AH53" s="29" t="str">
        <f t="array" ref="AH53">IF(ISERROR(SUM(C53:D53)/B53),"",SUM(C53:D53)/B53)</f>
        <v/>
      </c>
      <c r="AI53" s="29" t="str">
        <f t="array" ref="AI53">IF(ISERROR(SUM(F53:I53)/B53),"",SUM(F53:I53)/B53)</f>
        <v/>
      </c>
      <c r="AJ53" s="29" t="str">
        <f t="array" ref="AJ53">IF(ISERROR(SUM(J53:L53)/B53),"",SUM(J53:L53)/B53)</f>
        <v/>
      </c>
      <c r="AK53" s="29" t="str">
        <f t="array" ref="AK53">IF(ISERROR(SUM(O53:V53)/B53),"",SUM(O53:V53)/B53)</f>
        <v/>
      </c>
      <c r="AL53" s="29" t="str">
        <f t="array" ref="AL53">IF(ISERROR(SUM(AA53)/B53),"",SUM(AA53)/B53)</f>
        <v/>
      </c>
      <c r="AM53" s="29" t="str">
        <f t="array" ref="AM53">IF(ISERROR(AB53/B53),"",AB53/B53)</f>
        <v/>
      </c>
      <c r="AN53" s="30"/>
      <c r="AO53" s="30"/>
    </row>
    <row r="54" spans="1:41" s="3" customFormat="1" ht="19.5" hidden="1" customHeight="1">
      <c r="A54" s="36">
        <v>5003</v>
      </c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28">
        <f t="shared" si="1"/>
        <v>0</v>
      </c>
      <c r="AD54" s="36">
        <f t="shared" si="3"/>
        <v>0</v>
      </c>
      <c r="AE54" s="29" t="str">
        <f t="array" ref="AE54">IF(ISERROR(SUM(C54:D54)/B54),"",SUM(C54:D54)/B54)</f>
        <v/>
      </c>
      <c r="AF54" s="29" t="str">
        <f t="array" ref="AF54">IF(ISERROR(AD54/B54),"",AD54/B54)</f>
        <v/>
      </c>
      <c r="AG54" s="29" t="str">
        <f t="array" ref="AG54">IF(ISERROR(SUM(M54:N54,E54,W54:Z54)/B54),"",SUM(M54:N54,E54,W54:Z54)/B54)</f>
        <v/>
      </c>
      <c r="AH54" s="29" t="str">
        <f t="array" ref="AH54">IF(ISERROR(SUM(C54:D54)/B54),"",SUM(C54:D54)/B54)</f>
        <v/>
      </c>
      <c r="AI54" s="29" t="str">
        <f t="array" ref="AI54">IF(ISERROR(SUM(F54:I54)/B54),"",SUM(F54:I54)/B54)</f>
        <v/>
      </c>
      <c r="AJ54" s="29" t="str">
        <f t="array" ref="AJ54">IF(ISERROR(SUM(J54:L54)/B54),"",SUM(J54:L54)/B54)</f>
        <v/>
      </c>
      <c r="AK54" s="29" t="str">
        <f t="array" ref="AK54">IF(ISERROR(SUM(O54:V54)/B54),"",SUM(O54:V54)/B54)</f>
        <v/>
      </c>
      <c r="AL54" s="29" t="str">
        <f t="array" ref="AL54">IF(ISERROR(SUM(AA54)/B54),"",SUM(AA54)/B54)</f>
        <v/>
      </c>
      <c r="AM54" s="29" t="str">
        <f t="array" ref="AM54">IF(ISERROR(AB54/B54),"",AB54/B54)</f>
        <v/>
      </c>
      <c r="AN54" s="30"/>
      <c r="AO54" s="30"/>
    </row>
    <row r="55" spans="1:41" s="3" customFormat="1" ht="19.5" customHeight="1">
      <c r="A55" s="36">
        <v>6502</v>
      </c>
      <c r="B55" s="36">
        <f>720-SUM(M55:N55,W55:Z55,E55)</f>
        <v>720</v>
      </c>
      <c r="C55" s="36">
        <v>35</v>
      </c>
      <c r="D55" s="36">
        <v>0</v>
      </c>
      <c r="E55" s="36">
        <v>0</v>
      </c>
      <c r="F55" s="36">
        <v>0</v>
      </c>
      <c r="G55" s="36">
        <v>0</v>
      </c>
      <c r="H55" s="36">
        <v>0</v>
      </c>
      <c r="I55" s="36">
        <v>0</v>
      </c>
      <c r="J55" s="36">
        <v>0</v>
      </c>
      <c r="K55" s="36">
        <v>0</v>
      </c>
      <c r="L55" s="36">
        <v>0</v>
      </c>
      <c r="M55" s="36">
        <v>0</v>
      </c>
      <c r="N55" s="36">
        <v>0</v>
      </c>
      <c r="O55" s="36">
        <v>0</v>
      </c>
      <c r="P55" s="36">
        <v>0</v>
      </c>
      <c r="Q55" s="36">
        <v>0</v>
      </c>
      <c r="R55" s="36">
        <v>0</v>
      </c>
      <c r="S55" s="36">
        <v>0</v>
      </c>
      <c r="T55" s="36">
        <v>0</v>
      </c>
      <c r="U55" s="36">
        <v>0</v>
      </c>
      <c r="V55" s="36">
        <v>0</v>
      </c>
      <c r="W55" s="36">
        <v>0</v>
      </c>
      <c r="X55" s="36">
        <v>0</v>
      </c>
      <c r="Y55" s="36">
        <v>0</v>
      </c>
      <c r="Z55" s="36">
        <v>0</v>
      </c>
      <c r="AA55" s="36">
        <v>0</v>
      </c>
      <c r="AB55" s="36">
        <v>0</v>
      </c>
      <c r="AC55" s="28">
        <f t="shared" si="1"/>
        <v>35</v>
      </c>
      <c r="AD55" s="36">
        <f t="shared" si="3"/>
        <v>685</v>
      </c>
      <c r="AE55" s="29">
        <f t="array" ref="AE55">IF(ISERROR(SUM(C55:D55)/B55),"",SUM(C55:D55)/B55)</f>
        <v>4.8611111111111112E-2</v>
      </c>
      <c r="AF55" s="29">
        <f t="array" ref="AF55">IF(ISERROR(AD55/B55),"",AD55/B55)</f>
        <v>0.95138888888888884</v>
      </c>
      <c r="AG55" s="29">
        <f t="array" ref="AG55">IF(ISERROR(SUM(M55:N55,E55,W55:Z55)/B55),"",SUM(M55:N55,E55,W55:Z55)/B55)</f>
        <v>0</v>
      </c>
      <c r="AH55" s="29">
        <f t="array" ref="AH55">IF(ISERROR(SUM(C55:D55)/B55),"",SUM(C55:D55)/B55)</f>
        <v>4.8611111111111112E-2</v>
      </c>
      <c r="AI55" s="29">
        <f t="array" ref="AI55">IF(ISERROR(SUM(F55:I55)/B55),"",SUM(F55:I55)/B55)</f>
        <v>0</v>
      </c>
      <c r="AJ55" s="29">
        <f t="array" ref="AJ55">IF(ISERROR(SUM(J55:L55)/B55),"",SUM(J55:L55)/B55)</f>
        <v>0</v>
      </c>
      <c r="AK55" s="29">
        <f t="array" ref="AK55">IF(ISERROR(SUM(O55:V55)/B55),"",SUM(O55:V55)/B55)</f>
        <v>0</v>
      </c>
      <c r="AL55" s="29">
        <f t="array" ref="AL55">IF(ISERROR(SUM(AA55)/B55),"",SUM(AA55)/B55)</f>
        <v>0</v>
      </c>
      <c r="AM55" s="29">
        <f t="array" ref="AM55">IF(ISERROR(AB55/B55),"",AB55/B55)</f>
        <v>0</v>
      </c>
      <c r="AN55" s="30"/>
      <c r="AO55" s="30"/>
    </row>
    <row r="56" spans="1:41" s="3" customFormat="1" ht="19.5" hidden="1" customHeight="1">
      <c r="A56" s="36">
        <v>6503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28">
        <f t="shared" si="1"/>
        <v>0</v>
      </c>
      <c r="AD56" s="36">
        <f t="shared" si="3"/>
        <v>0</v>
      </c>
      <c r="AE56" s="29" t="str">
        <f t="array" ref="AE56">IF(ISERROR(SUM(C56:D56)/B56),"",SUM(C56:D56)/B56)</f>
        <v/>
      </c>
      <c r="AF56" s="29" t="str">
        <f t="array" ref="AF56">IF(ISERROR(AD56/B56),"",AD56/B56)</f>
        <v/>
      </c>
      <c r="AG56" s="29" t="str">
        <f t="array" ref="AG56">IF(ISERROR(SUM(M56:N56,E56,W56:Z56)/B56),"",SUM(M56:N56,E56,W56:Z56)/B56)</f>
        <v/>
      </c>
      <c r="AH56" s="29" t="str">
        <f t="array" ref="AH56">IF(ISERROR(SUM(C56:D56)/B56),"",SUM(C56:D56)/B56)</f>
        <v/>
      </c>
      <c r="AI56" s="29" t="str">
        <f t="array" ref="AI56">IF(ISERROR(SUM(F56:I56)/B56),"",SUM(F56:I56)/B56)</f>
        <v/>
      </c>
      <c r="AJ56" s="29" t="str">
        <f t="array" ref="AJ56">IF(ISERROR(SUM(J56:L56)/B56),"",SUM(J56:L56)/B56)</f>
        <v/>
      </c>
      <c r="AK56" s="29" t="str">
        <f t="array" ref="AK56">IF(ISERROR(SUM(O56:V56)/B56),"",SUM(O56:V56)/B56)</f>
        <v/>
      </c>
      <c r="AL56" s="29" t="str">
        <f t="array" ref="AL56">IF(ISERROR(SUM(AA56)/B56),"",SUM(AA56)/B56)</f>
        <v/>
      </c>
      <c r="AM56" s="29" t="str">
        <f t="array" ref="AM56">IF(ISERROR(AB56/B56),"",AB56/B56)</f>
        <v/>
      </c>
      <c r="AN56" s="30"/>
      <c r="AO56" s="30"/>
    </row>
    <row r="57" spans="1:41" s="3" customFormat="1" ht="19.5" hidden="1" customHeight="1">
      <c r="A57" s="36">
        <v>6504</v>
      </c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28">
        <f t="shared" si="1"/>
        <v>0</v>
      </c>
      <c r="AD57" s="36">
        <f t="shared" si="3"/>
        <v>0</v>
      </c>
      <c r="AE57" s="29" t="str">
        <f t="array" ref="AE57">IF(ISERROR(SUM(C57:D57)/B57),"",SUM(C57:D57)/B57)</f>
        <v/>
      </c>
      <c r="AF57" s="29" t="str">
        <f t="array" ref="AF57">IF(ISERROR(AD57/B57),"",AD57/B57)</f>
        <v/>
      </c>
      <c r="AG57" s="29" t="str">
        <f t="array" ref="AG57">IF(ISERROR(SUM(M57:N57,E57,W57:Z57)/B57),"",SUM(M57:N57,E57,W57:Z57)/B57)</f>
        <v/>
      </c>
      <c r="AH57" s="29" t="str">
        <f t="array" ref="AH57">IF(ISERROR(SUM(C57:D57)/B57),"",SUM(C57:D57)/B57)</f>
        <v/>
      </c>
      <c r="AI57" s="29" t="str">
        <f t="array" ref="AI57">IF(ISERROR(SUM(F57:I57)/B57),"",SUM(F57:I57)/B57)</f>
        <v/>
      </c>
      <c r="AJ57" s="29" t="str">
        <f t="array" ref="AJ57">IF(ISERROR(SUM(J57:L57)/B57),"",SUM(J57:L57)/B57)</f>
        <v/>
      </c>
      <c r="AK57" s="29" t="str">
        <f t="array" ref="AK57">IF(ISERROR(SUM(O57:V57)/B57),"",SUM(O57:V57)/B57)</f>
        <v/>
      </c>
      <c r="AL57" s="29" t="str">
        <f t="array" ref="AL57">IF(ISERROR(SUM(AA57)/B57),"",SUM(AA57)/B57)</f>
        <v/>
      </c>
      <c r="AM57" s="29" t="str">
        <f t="array" ref="AM57">IF(ISERROR(AB57/B57),"",AB57/B57)</f>
        <v/>
      </c>
      <c r="AN57" s="30"/>
      <c r="AO57" s="30"/>
    </row>
    <row r="58" spans="1:41" s="3" customFormat="1" ht="19.5" hidden="1" customHeight="1">
      <c r="A58" s="36">
        <v>18501</v>
      </c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28">
        <f t="shared" si="1"/>
        <v>0</v>
      </c>
      <c r="AD58" s="36">
        <f t="shared" si="3"/>
        <v>0</v>
      </c>
      <c r="AE58" s="29" t="str">
        <f t="array" ref="AE58">IF(ISERROR(SUM(C58:D58)/B58),"",SUM(C58:D58)/B58)</f>
        <v/>
      </c>
      <c r="AF58" s="29" t="str">
        <f t="array" ref="AF58">IF(ISERROR(AD58/B58),"",AD58/B58)</f>
        <v/>
      </c>
      <c r="AG58" s="29" t="str">
        <f t="array" ref="AG58">IF(ISERROR(SUM(M58:N58,E58,W58:Z58)/B58),"",SUM(M58:N58,E58,W58:Z58)/B58)</f>
        <v/>
      </c>
      <c r="AH58" s="29" t="str">
        <f t="array" ref="AH58">IF(ISERROR(SUM(C58:D58)/B58),"",SUM(C58:D58)/B58)</f>
        <v/>
      </c>
      <c r="AI58" s="29" t="str">
        <f t="array" ref="AI58">IF(ISERROR(SUM(F58:I58)/B58),"",SUM(F58:I58)/B58)</f>
        <v/>
      </c>
      <c r="AJ58" s="29" t="str">
        <f t="array" ref="AJ58">IF(ISERROR(SUM(J58:L58)/B58),"",SUM(J58:L58)/B58)</f>
        <v/>
      </c>
      <c r="AK58" s="29" t="str">
        <f t="array" ref="AK58">IF(ISERROR(SUM(O58:V58)/B58),"",SUM(O58:V58)/B58)</f>
        <v/>
      </c>
      <c r="AL58" s="29" t="str">
        <f t="array" ref="AL58">IF(ISERROR(SUM(AA58)/B58),"",SUM(AA58)/B58)</f>
        <v/>
      </c>
      <c r="AM58" s="29" t="str">
        <f t="array" ref="AM58">IF(ISERROR(AB58/B58),"",AB58/B58)</f>
        <v/>
      </c>
      <c r="AN58" s="30"/>
      <c r="AO58" s="30"/>
    </row>
    <row r="59" spans="1:41" s="3" customFormat="1" ht="19.5" customHeight="1">
      <c r="A59" s="36">
        <v>18502</v>
      </c>
      <c r="B59" s="36">
        <f>720-SUM(M59:N59,W59:Z59,E59)</f>
        <v>720</v>
      </c>
      <c r="C59" s="36">
        <v>0</v>
      </c>
      <c r="D59" s="36">
        <v>0</v>
      </c>
      <c r="E59" s="36">
        <v>0</v>
      </c>
      <c r="F59" s="36">
        <v>0</v>
      </c>
      <c r="G59" s="36">
        <v>0</v>
      </c>
      <c r="H59" s="36">
        <v>0</v>
      </c>
      <c r="I59" s="36">
        <v>0</v>
      </c>
      <c r="J59" s="36">
        <v>0</v>
      </c>
      <c r="K59" s="36">
        <v>0</v>
      </c>
      <c r="L59" s="36">
        <v>0</v>
      </c>
      <c r="M59" s="36">
        <v>0</v>
      </c>
      <c r="N59" s="36">
        <v>0</v>
      </c>
      <c r="O59" s="36">
        <v>0</v>
      </c>
      <c r="P59" s="36">
        <v>0</v>
      </c>
      <c r="Q59" s="36">
        <v>0</v>
      </c>
      <c r="R59" s="36">
        <v>0</v>
      </c>
      <c r="S59" s="36">
        <v>0</v>
      </c>
      <c r="T59" s="36">
        <v>0</v>
      </c>
      <c r="U59" s="36">
        <v>0</v>
      </c>
      <c r="V59" s="36">
        <v>0</v>
      </c>
      <c r="W59" s="36">
        <v>0</v>
      </c>
      <c r="X59" s="36">
        <v>0</v>
      </c>
      <c r="Y59" s="36">
        <v>0</v>
      </c>
      <c r="Z59" s="36">
        <v>0</v>
      </c>
      <c r="AA59" s="36">
        <v>0</v>
      </c>
      <c r="AB59" s="36">
        <v>0</v>
      </c>
      <c r="AC59" s="28">
        <f t="shared" si="1"/>
        <v>0</v>
      </c>
      <c r="AD59" s="36">
        <f t="shared" si="3"/>
        <v>720</v>
      </c>
      <c r="AE59" s="29">
        <f t="array" ref="AE59">IF(ISERROR(SUM(C59:D59)/B59),"",SUM(C59:D59)/B59)</f>
        <v>0</v>
      </c>
      <c r="AF59" s="29">
        <f t="array" ref="AF59">IF(ISERROR(AD59/B59),"",AD59/B59)</f>
        <v>1</v>
      </c>
      <c r="AG59" s="29">
        <f t="array" ref="AG59">IF(ISERROR(SUM(M59:N59,E59,W59:Z59)/B59),"",SUM(M59:N59,E59,W59:Z59)/B59)</f>
        <v>0</v>
      </c>
      <c r="AH59" s="29">
        <f t="array" ref="AH59">IF(ISERROR(SUM(C59:D59)/B59),"",SUM(C59:D59)/B59)</f>
        <v>0</v>
      </c>
      <c r="AI59" s="29">
        <f t="array" ref="AI59">IF(ISERROR(SUM(F59:I59)/B59),"",SUM(F59:I59)/B59)</f>
        <v>0</v>
      </c>
      <c r="AJ59" s="29">
        <f t="array" ref="AJ59">IF(ISERROR(SUM(J59:L59)/B59),"",SUM(J59:L59)/B59)</f>
        <v>0</v>
      </c>
      <c r="AK59" s="29">
        <f t="array" ref="AK59">IF(ISERROR(SUM(O59:V59)/B59),"",SUM(O59:V59)/B59)</f>
        <v>0</v>
      </c>
      <c r="AL59" s="29">
        <f t="array" ref="AL59">IF(ISERROR(SUM(AA59)/B59),"",SUM(AA59)/B59)</f>
        <v>0</v>
      </c>
      <c r="AM59" s="29">
        <f t="array" ref="AM59">IF(ISERROR(AB59/B59),"",AB59/B59)</f>
        <v>0</v>
      </c>
      <c r="AN59" s="30"/>
      <c r="AO59" s="30"/>
    </row>
    <row r="60" spans="1:41" s="3" customFormat="1" ht="19.5" hidden="1" customHeight="1">
      <c r="A60" s="36">
        <v>13001</v>
      </c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28">
        <f t="shared" si="1"/>
        <v>0</v>
      </c>
      <c r="AD60" s="36">
        <f t="shared" si="3"/>
        <v>0</v>
      </c>
      <c r="AE60" s="29" t="str">
        <f t="array" ref="AE60">IF(ISERROR(SUM(C60:D60)/B60),"",SUM(C60:D60)/B60)</f>
        <v/>
      </c>
      <c r="AF60" s="29" t="str">
        <f t="array" ref="AF60">IF(ISERROR(AD60/B60),"",AD60/B60)</f>
        <v/>
      </c>
      <c r="AG60" s="29" t="str">
        <f t="array" ref="AG60">IF(ISERROR(SUM(M60:N60,E60,W60:Z60)/B60),"",SUM(M60:N60,E60,W60:Z60)/B60)</f>
        <v/>
      </c>
      <c r="AH60" s="29" t="str">
        <f t="array" ref="AH60">IF(ISERROR(SUM(C60:D60)/B60),"",SUM(C60:D60)/B60)</f>
        <v/>
      </c>
      <c r="AI60" s="29" t="str">
        <f t="array" ref="AI60">IF(ISERROR(SUM(F60:I60)/B60),"",SUM(F60:I60)/B60)</f>
        <v/>
      </c>
      <c r="AJ60" s="29" t="str">
        <f t="array" ref="AJ60">IF(ISERROR(SUM(J60:L60)/B60),"",SUM(J60:L60)/B60)</f>
        <v/>
      </c>
      <c r="AK60" s="29" t="str">
        <f t="array" ref="AK60">IF(ISERROR(SUM(O60:V60)/B60),"",SUM(O60:V60)/B60)</f>
        <v/>
      </c>
      <c r="AL60" s="29" t="str">
        <f t="array" ref="AL60">IF(ISERROR(SUM(AA60)/B60),"",SUM(AA60)/B60)</f>
        <v/>
      </c>
      <c r="AM60" s="29" t="str">
        <f t="array" ref="AM60">IF(ISERROR(AB60/B60),"",AB60/B60)</f>
        <v/>
      </c>
      <c r="AN60" s="30"/>
      <c r="AO60" s="30"/>
    </row>
    <row r="61" spans="1:41" s="3" customFormat="1" ht="19.5" customHeight="1">
      <c r="A61" s="36">
        <v>13002</v>
      </c>
      <c r="B61" s="36">
        <f>720-SUM(M61:N61,W61:Z61,E61)</f>
        <v>720</v>
      </c>
      <c r="C61" s="36">
        <v>0</v>
      </c>
      <c r="D61" s="36">
        <v>0</v>
      </c>
      <c r="E61" s="36">
        <v>0</v>
      </c>
      <c r="F61" s="36">
        <v>0</v>
      </c>
      <c r="G61" s="36">
        <v>0</v>
      </c>
      <c r="H61" s="36">
        <v>0</v>
      </c>
      <c r="I61" s="36">
        <v>0</v>
      </c>
      <c r="J61" s="36">
        <v>0</v>
      </c>
      <c r="K61" s="36">
        <v>0</v>
      </c>
      <c r="L61" s="36">
        <v>0</v>
      </c>
      <c r="M61" s="36">
        <v>0</v>
      </c>
      <c r="N61" s="36">
        <v>0</v>
      </c>
      <c r="O61" s="36">
        <v>0</v>
      </c>
      <c r="P61" s="36">
        <v>0</v>
      </c>
      <c r="Q61" s="36">
        <v>0</v>
      </c>
      <c r="R61" s="36">
        <v>0</v>
      </c>
      <c r="S61" s="36">
        <v>0</v>
      </c>
      <c r="T61" s="36">
        <v>0</v>
      </c>
      <c r="U61" s="36">
        <v>0</v>
      </c>
      <c r="V61" s="36">
        <v>0</v>
      </c>
      <c r="W61" s="36">
        <v>0</v>
      </c>
      <c r="X61" s="36">
        <v>0</v>
      </c>
      <c r="Y61" s="36">
        <v>0</v>
      </c>
      <c r="Z61" s="36">
        <v>0</v>
      </c>
      <c r="AA61" s="36">
        <v>0</v>
      </c>
      <c r="AB61" s="36">
        <v>0</v>
      </c>
      <c r="AC61" s="28">
        <f t="shared" si="1"/>
        <v>0</v>
      </c>
      <c r="AD61" s="36">
        <f t="shared" si="3"/>
        <v>720</v>
      </c>
      <c r="AE61" s="29">
        <f t="array" ref="AE61">IF(ISERROR(SUM(C61:D61)/B61),"",SUM(C61:D61)/B61)</f>
        <v>0</v>
      </c>
      <c r="AF61" s="29">
        <f t="array" ref="AF61">IF(ISERROR(AD61/B61),"",AD61/B61)</f>
        <v>1</v>
      </c>
      <c r="AG61" s="29">
        <f t="array" ref="AG61">IF(ISERROR(SUM(M61:N61,E61,W61:Z61)/B61),"",SUM(M61:N61,E61,W61:Z61)/B61)</f>
        <v>0</v>
      </c>
      <c r="AH61" s="29">
        <f t="array" ref="AH61">IF(ISERROR(SUM(C61:D61)/B61),"",SUM(C61:D61)/B61)</f>
        <v>0</v>
      </c>
      <c r="AI61" s="29">
        <f t="array" ref="AI61">IF(ISERROR(SUM(F61:I61)/B61),"",SUM(F61:I61)/B61)</f>
        <v>0</v>
      </c>
      <c r="AJ61" s="29">
        <f t="array" ref="AJ61">IF(ISERROR(SUM(J61:L61)/B61),"",SUM(J61:L61)/B61)</f>
        <v>0</v>
      </c>
      <c r="AK61" s="29">
        <f t="array" ref="AK61">IF(ISERROR(SUM(O61:V61)/B61),"",SUM(O61:V61)/B61)</f>
        <v>0</v>
      </c>
      <c r="AL61" s="29">
        <f t="array" ref="AL61">IF(ISERROR(SUM(AA61)/B61),"",SUM(AA61)/B61)</f>
        <v>0</v>
      </c>
      <c r="AM61" s="29">
        <f t="array" ref="AM61">IF(ISERROR(AB61/B61),"",AB61/B61)</f>
        <v>0</v>
      </c>
      <c r="AN61" s="30"/>
      <c r="AO61" s="30"/>
    </row>
    <row r="62" spans="1:41" ht="15.75">
      <c r="A62" s="16" t="s">
        <v>49</v>
      </c>
      <c r="B62" s="17">
        <f>SUM(B35:B61)</f>
        <v>4265</v>
      </c>
      <c r="C62" s="18">
        <f t="shared" ref="C62:AD62" si="4">SUM(C35:C61)</f>
        <v>80</v>
      </c>
      <c r="D62" s="18">
        <f t="shared" si="4"/>
        <v>0</v>
      </c>
      <c r="E62" s="18">
        <f t="shared" si="4"/>
        <v>0</v>
      </c>
      <c r="F62" s="18">
        <f t="shared" si="4"/>
        <v>0</v>
      </c>
      <c r="G62" s="18">
        <f t="shared" si="4"/>
        <v>0</v>
      </c>
      <c r="H62" s="18">
        <f t="shared" si="4"/>
        <v>0</v>
      </c>
      <c r="I62" s="18">
        <f t="shared" si="4"/>
        <v>0</v>
      </c>
      <c r="J62" s="18">
        <f t="shared" si="4"/>
        <v>0</v>
      </c>
      <c r="K62" s="18">
        <f t="shared" si="4"/>
        <v>0</v>
      </c>
      <c r="L62" s="17">
        <f t="shared" si="4"/>
        <v>0</v>
      </c>
      <c r="M62" s="17">
        <f t="shared" si="4"/>
        <v>30</v>
      </c>
      <c r="N62" s="17">
        <f t="shared" si="4"/>
        <v>0</v>
      </c>
      <c r="O62" s="17">
        <f t="shared" si="4"/>
        <v>15</v>
      </c>
      <c r="P62" s="17">
        <f t="shared" si="4"/>
        <v>0</v>
      </c>
      <c r="Q62" s="17">
        <f t="shared" si="4"/>
        <v>0</v>
      </c>
      <c r="R62" s="17">
        <f t="shared" si="4"/>
        <v>0</v>
      </c>
      <c r="S62" s="17">
        <f t="shared" si="4"/>
        <v>0</v>
      </c>
      <c r="T62" s="17">
        <f t="shared" si="4"/>
        <v>0</v>
      </c>
      <c r="U62" s="17">
        <f t="shared" si="4"/>
        <v>0</v>
      </c>
      <c r="V62" s="17">
        <f t="shared" si="4"/>
        <v>0</v>
      </c>
      <c r="W62" s="17">
        <f t="shared" si="4"/>
        <v>0</v>
      </c>
      <c r="X62" s="17">
        <f t="shared" si="4"/>
        <v>25</v>
      </c>
      <c r="Y62" s="17">
        <f t="shared" si="4"/>
        <v>0</v>
      </c>
      <c r="Z62" s="17">
        <f t="shared" si="4"/>
        <v>0</v>
      </c>
      <c r="AA62" s="17">
        <f t="shared" si="4"/>
        <v>0</v>
      </c>
      <c r="AB62" s="18">
        <f t="shared" si="4"/>
        <v>0</v>
      </c>
      <c r="AC62" s="28">
        <f t="shared" si="1"/>
        <v>95</v>
      </c>
      <c r="AD62" s="18">
        <f t="shared" si="4"/>
        <v>4200</v>
      </c>
      <c r="AE62" s="29">
        <f t="array" ref="AE62">IF(ISERROR(SUM(C62:D62)/B62),"",SUM(C62:D62)/B62)</f>
        <v>1.8757327080890972E-2</v>
      </c>
      <c r="AF62" s="29">
        <f t="array" ref="AF62">IF(ISERROR(AD62/B62),"",AD62/B62)</f>
        <v>0.98475967174677603</v>
      </c>
      <c r="AG62" s="29">
        <f t="array" ref="AG62">IF(ISERROR(SUM(M62:N62,E62,W62:Z62)/B62),"",SUM(M62:N62,E62,W62:Z62)/B62)</f>
        <v>1.2895662368112544E-2</v>
      </c>
      <c r="AH62" s="29">
        <f t="array" ref="AH62">IF(ISERROR(SUM(C62:D62)/B62),"",SUM(C62:D62)/B62)</f>
        <v>1.8757327080890972E-2</v>
      </c>
      <c r="AI62" s="29">
        <f t="array" ref="AI62">IF(ISERROR(SUM(F62:I62)/B62),"",SUM(F62:I62)/B62)</f>
        <v>0</v>
      </c>
      <c r="AJ62" s="29">
        <f t="array" ref="AJ62">IF(ISERROR(SUM(J62:L62)/B62),"",SUM(J62:L62)/B62)</f>
        <v>0</v>
      </c>
      <c r="AK62" s="29">
        <f t="array" ref="AK62">IF(ISERROR(SUM(O62:V62)/B62),"",SUM(O62:V62)/B62)</f>
        <v>3.5169988276670576E-3</v>
      </c>
      <c r="AL62" s="29">
        <f t="array" ref="AL62">IF(ISERROR(SUM(AA62)/B62),"",SUM(AA62)/B62)</f>
        <v>0</v>
      </c>
      <c r="AM62" s="29">
        <f t="array" ref="AM62">IF(ISERROR(AB62/B62),"",AB62/B62)</f>
        <v>0</v>
      </c>
      <c r="AN62" s="31"/>
      <c r="AO62" s="31"/>
    </row>
    <row r="63" spans="1:41" ht="15.75">
      <c r="A63" s="19" t="s">
        <v>50</v>
      </c>
      <c r="B63" s="20">
        <f>+B62+B34</f>
        <v>8355</v>
      </c>
      <c r="C63" s="20">
        <f>C62+C34</f>
        <v>80</v>
      </c>
      <c r="D63" s="20">
        <f>D62+D34</f>
        <v>0</v>
      </c>
      <c r="E63" s="20">
        <f t="shared" ref="E63:AD63" si="5">E62+E34</f>
        <v>0</v>
      </c>
      <c r="F63" s="20">
        <f t="shared" si="5"/>
        <v>0</v>
      </c>
      <c r="G63" s="20">
        <f t="shared" si="5"/>
        <v>0</v>
      </c>
      <c r="H63" s="20">
        <f t="shared" si="5"/>
        <v>0</v>
      </c>
      <c r="I63" s="20">
        <f t="shared" si="5"/>
        <v>0</v>
      </c>
      <c r="J63" s="20">
        <f t="shared" si="5"/>
        <v>0</v>
      </c>
      <c r="K63" s="20">
        <f t="shared" si="5"/>
        <v>0</v>
      </c>
      <c r="L63" s="20">
        <f t="shared" si="5"/>
        <v>0</v>
      </c>
      <c r="M63" s="20">
        <f t="shared" si="5"/>
        <v>60</v>
      </c>
      <c r="N63" s="20">
        <f t="shared" si="5"/>
        <v>30</v>
      </c>
      <c r="O63" s="20">
        <f t="shared" si="5"/>
        <v>30</v>
      </c>
      <c r="P63" s="20">
        <f t="shared" si="5"/>
        <v>30</v>
      </c>
      <c r="Q63" s="20">
        <f t="shared" si="5"/>
        <v>20</v>
      </c>
      <c r="R63" s="20">
        <f t="shared" si="5"/>
        <v>0</v>
      </c>
      <c r="S63" s="20">
        <f t="shared" si="5"/>
        <v>0</v>
      </c>
      <c r="T63" s="20">
        <f t="shared" si="5"/>
        <v>0</v>
      </c>
      <c r="U63" s="20">
        <f t="shared" si="5"/>
        <v>0</v>
      </c>
      <c r="V63" s="20">
        <f t="shared" si="5"/>
        <v>0</v>
      </c>
      <c r="W63" s="20">
        <f t="shared" si="5"/>
        <v>0</v>
      </c>
      <c r="X63" s="20">
        <f t="shared" si="5"/>
        <v>195</v>
      </c>
      <c r="Y63" s="20">
        <f t="shared" si="5"/>
        <v>0</v>
      </c>
      <c r="Z63" s="20">
        <f t="shared" si="5"/>
        <v>0</v>
      </c>
      <c r="AA63" s="20">
        <f t="shared" si="5"/>
        <v>0</v>
      </c>
      <c r="AB63" s="20">
        <f t="shared" si="5"/>
        <v>0</v>
      </c>
      <c r="AC63" s="28">
        <f t="shared" si="1"/>
        <v>160</v>
      </c>
      <c r="AD63" s="20">
        <f t="shared" si="5"/>
        <v>8285</v>
      </c>
      <c r="AE63" s="29">
        <f t="array" ref="AE63">IF(ISERROR(SUM(C63:D63)/B63),"",SUM(C63:D63)/B63)</f>
        <v>9.5751047277079591E-3</v>
      </c>
      <c r="AF63" s="29">
        <f t="array" ref="AF63">IF(ISERROR(AD63/B63),"",AD63/B63)</f>
        <v>0.99162178336325557</v>
      </c>
      <c r="AG63" s="29">
        <f t="array" ref="AG63">IF(ISERROR(SUM(M63:N63,E63,W63:Z63)/B63),"",SUM(M63:N63,E63,W63:Z63)/B63)</f>
        <v>3.4111310592459608E-2</v>
      </c>
      <c r="AH63" s="29">
        <f t="array" ref="AH63">IF(ISERROR(SUM(C63:D63)/B63),"",SUM(C63:D63)/B63)</f>
        <v>9.5751047277079591E-3</v>
      </c>
      <c r="AI63" s="29">
        <f t="array" ref="AI63">IF(ISERROR(SUM(F63:I63)/B63),"",SUM(F63:I63)/B63)</f>
        <v>0</v>
      </c>
      <c r="AJ63" s="29">
        <f t="array" ref="AJ63">IF(ISERROR(SUM(J63:L63)/B63),"",SUM(J63:L63)/B63)</f>
        <v>0</v>
      </c>
      <c r="AK63" s="29">
        <f t="array" ref="AK63">IF(ISERROR(SUM(O63:V63)/B63),"",SUM(O63:V63)/B63)</f>
        <v>9.5751047277079591E-3</v>
      </c>
      <c r="AL63" s="29">
        <f t="array" ref="AL63">IF(ISERROR(SUM(AA63)/B63),"",SUM(AA63)/B63)</f>
        <v>0</v>
      </c>
      <c r="AM63" s="29">
        <f t="array" ref="AM63">IF(ISERROR(AB63/B63),"",AB63/B63)</f>
        <v>0</v>
      </c>
      <c r="AN63" s="31"/>
      <c r="AO63" s="31"/>
    </row>
    <row r="64" spans="1:41" ht="43.5" customHeight="1">
      <c r="A64" s="87" t="s">
        <v>51</v>
      </c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  <c r="AE64" s="88"/>
      <c r="AF64" s="88"/>
      <c r="AG64" s="88"/>
      <c r="AH64" s="88"/>
      <c r="AI64" s="88"/>
      <c r="AJ64" s="88"/>
      <c r="AK64" s="88"/>
      <c r="AL64" s="88"/>
      <c r="AM64" s="89"/>
      <c r="AN64" s="31"/>
      <c r="AO64" s="31"/>
    </row>
    <row r="65" spans="1:41" ht="43.5" customHeight="1">
      <c r="A65" s="90"/>
      <c r="B65" s="91"/>
      <c r="C65" s="91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  <c r="AC65" s="91"/>
      <c r="AD65" s="91"/>
      <c r="AE65" s="91"/>
      <c r="AF65" s="91"/>
      <c r="AG65" s="91"/>
      <c r="AH65" s="91"/>
      <c r="AI65" s="91"/>
      <c r="AJ65" s="91"/>
      <c r="AK65" s="91"/>
      <c r="AL65" s="91"/>
      <c r="AM65" s="92"/>
      <c r="AN65" s="31"/>
      <c r="AO65" s="31"/>
    </row>
    <row r="66" spans="1:41" ht="43.5" customHeight="1">
      <c r="A66" s="93"/>
      <c r="B66" s="94"/>
      <c r="C66" s="94"/>
      <c r="D66" s="94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  <c r="P66" s="94"/>
      <c r="Q66" s="94"/>
      <c r="R66" s="94"/>
      <c r="S66" s="94"/>
      <c r="T66" s="94"/>
      <c r="U66" s="94"/>
      <c r="V66" s="94"/>
      <c r="W66" s="94"/>
      <c r="X66" s="94"/>
      <c r="Y66" s="94"/>
      <c r="Z66" s="94"/>
      <c r="AA66" s="94"/>
      <c r="AB66" s="94"/>
      <c r="AC66" s="94"/>
      <c r="AD66" s="94"/>
      <c r="AE66" s="94"/>
      <c r="AF66" s="94"/>
      <c r="AG66" s="94"/>
      <c r="AH66" s="94"/>
      <c r="AI66" s="94"/>
      <c r="AJ66" s="94"/>
      <c r="AK66" s="94"/>
      <c r="AL66" s="94"/>
      <c r="AM66" s="95"/>
      <c r="AN66" s="31"/>
      <c r="AO66" s="31"/>
    </row>
    <row r="68" spans="1:41" ht="17.25">
      <c r="B68" s="32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4"/>
      <c r="N68" s="34"/>
      <c r="O68" s="34"/>
      <c r="P68" s="34"/>
      <c r="Q68" s="34"/>
      <c r="R68" s="34"/>
      <c r="S68" s="35"/>
      <c r="T68" s="35"/>
      <c r="U68" s="35"/>
      <c r="V68" s="35"/>
      <c r="AM68" s="32" t="s">
        <v>52</v>
      </c>
    </row>
    <row r="69" spans="1:41" ht="17.25">
      <c r="A69" s="32"/>
      <c r="B69" s="32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4"/>
      <c r="N69" s="34"/>
      <c r="O69" s="34"/>
      <c r="P69" s="34"/>
      <c r="Q69" s="34"/>
      <c r="R69" s="34"/>
      <c r="S69" s="35"/>
      <c r="T69" s="35"/>
      <c r="U69" s="35"/>
      <c r="V69" s="35"/>
    </row>
  </sheetData>
  <mergeCells count="29">
    <mergeCell ref="M4:V4"/>
    <mergeCell ref="W4:AA5"/>
    <mergeCell ref="AB4:AB6"/>
    <mergeCell ref="A2:AO2"/>
    <mergeCell ref="A3:A6"/>
    <mergeCell ref="B3:AC3"/>
    <mergeCell ref="AD3:AD6"/>
    <mergeCell ref="AE3:AE6"/>
    <mergeCell ref="AF3:AF6"/>
    <mergeCell ref="AG3:AM4"/>
    <mergeCell ref="AN3:AN6"/>
    <mergeCell ref="AO3:AO6"/>
    <mergeCell ref="B4:B6"/>
    <mergeCell ref="A64:AM66"/>
    <mergeCell ref="AH5:AH6"/>
    <mergeCell ref="AI5:AI6"/>
    <mergeCell ref="AJ5:AJ6"/>
    <mergeCell ref="AK5:AK6"/>
    <mergeCell ref="AL5:AL6"/>
    <mergeCell ref="AM5:AM6"/>
    <mergeCell ref="AC4:AC6"/>
    <mergeCell ref="F5:H5"/>
    <mergeCell ref="J5:L5"/>
    <mergeCell ref="M5:P5"/>
    <mergeCell ref="Q5:V5"/>
    <mergeCell ref="AG5:AG6"/>
    <mergeCell ref="C4:E5"/>
    <mergeCell ref="F4:I4"/>
    <mergeCell ref="J4:L4"/>
  </mergeCells>
  <phoneticPr fontId="20" type="noConversion"/>
  <pageMargins left="0.69930555555555596" right="0.69930555555555596" top="0.75" bottom="0.75" header="0.3" footer="0.3"/>
  <pageSetup paperSize="9" orientation="portrait" verticalDpi="0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O69"/>
  <sheetViews>
    <sheetView workbookViewId="0">
      <pane xSplit="2" ySplit="6" topLeftCell="C52" activePane="bottomRight" state="frozen"/>
      <selection pane="topRight" activeCell="C1" sqref="C1"/>
      <selection pane="bottomLeft" activeCell="A7" sqref="A7"/>
      <selection pane="bottomRight" activeCell="A64" sqref="A64:AM66"/>
    </sheetView>
  </sheetViews>
  <sheetFormatPr defaultColWidth="9" defaultRowHeight="13.5"/>
  <cols>
    <col min="1" max="1" width="7.25" style="4" customWidth="1"/>
    <col min="2" max="2" width="9.5" style="4" customWidth="1"/>
    <col min="3" max="3" width="9.75" style="4" customWidth="1"/>
    <col min="4" max="5" width="9.25" style="4" customWidth="1"/>
    <col min="6" max="11" width="8.625" style="4" customWidth="1"/>
    <col min="12" max="12" width="7.25" style="4" customWidth="1"/>
    <col min="13" max="26" width="7.25" style="5" customWidth="1"/>
    <col min="27" max="29" width="7.25" style="4" customWidth="1"/>
    <col min="30" max="30" width="9" style="4"/>
    <col min="31" max="31" width="9.625" style="4" customWidth="1"/>
    <col min="32" max="32" width="10.625" style="4" customWidth="1"/>
    <col min="33" max="33" width="9.625" style="4" customWidth="1"/>
    <col min="34" max="39" width="9" style="4"/>
    <col min="40" max="40" width="16.75" style="4" customWidth="1"/>
    <col min="41" max="41" width="17.75" style="4" customWidth="1"/>
    <col min="42" max="16384" width="9" style="4"/>
  </cols>
  <sheetData>
    <row r="1" spans="1:41" s="1" customFormat="1" ht="23.25" customHeight="1">
      <c r="A1" s="6"/>
      <c r="B1" s="7" t="s">
        <v>0</v>
      </c>
      <c r="C1" s="8"/>
      <c r="D1" s="9"/>
      <c r="E1" s="9"/>
      <c r="F1" s="10"/>
    </row>
    <row r="2" spans="1:41" ht="27" customHeight="1">
      <c r="A2" s="68" t="s">
        <v>1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</row>
    <row r="3" spans="1:41" s="2" customFormat="1" ht="17.25" customHeight="1">
      <c r="A3" s="69" t="s">
        <v>2</v>
      </c>
      <c r="B3" s="72" t="s">
        <v>3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4"/>
      <c r="AD3" s="75" t="s">
        <v>4</v>
      </c>
      <c r="AE3" s="78" t="s">
        <v>5</v>
      </c>
      <c r="AF3" s="78" t="s">
        <v>6</v>
      </c>
      <c r="AG3" s="81" t="s">
        <v>7</v>
      </c>
      <c r="AH3" s="81"/>
      <c r="AI3" s="81"/>
      <c r="AJ3" s="81"/>
      <c r="AK3" s="81"/>
      <c r="AL3" s="81"/>
      <c r="AM3" s="81"/>
      <c r="AN3" s="82" t="s">
        <v>8</v>
      </c>
      <c r="AO3" s="83" t="s">
        <v>9</v>
      </c>
    </row>
    <row r="4" spans="1:41" s="2" customFormat="1" ht="17.25" customHeight="1">
      <c r="A4" s="70"/>
      <c r="B4" s="84" t="s">
        <v>10</v>
      </c>
      <c r="C4" s="61" t="s">
        <v>11</v>
      </c>
      <c r="D4" s="62"/>
      <c r="E4" s="63"/>
      <c r="F4" s="104" t="s">
        <v>12</v>
      </c>
      <c r="G4" s="105"/>
      <c r="H4" s="105"/>
      <c r="I4" s="105"/>
      <c r="J4" s="106" t="s">
        <v>13</v>
      </c>
      <c r="K4" s="106"/>
      <c r="L4" s="106"/>
      <c r="M4" s="58" t="s">
        <v>14</v>
      </c>
      <c r="N4" s="59"/>
      <c r="O4" s="59"/>
      <c r="P4" s="59"/>
      <c r="Q4" s="59"/>
      <c r="R4" s="59"/>
      <c r="S4" s="59"/>
      <c r="T4" s="59"/>
      <c r="U4" s="59"/>
      <c r="V4" s="60"/>
      <c r="W4" s="61" t="s">
        <v>15</v>
      </c>
      <c r="X4" s="62"/>
      <c r="Y4" s="62"/>
      <c r="Z4" s="62"/>
      <c r="AA4" s="63"/>
      <c r="AB4" s="67" t="s">
        <v>16</v>
      </c>
      <c r="AC4" s="101" t="s">
        <v>7</v>
      </c>
      <c r="AD4" s="76"/>
      <c r="AE4" s="79"/>
      <c r="AF4" s="79"/>
      <c r="AG4" s="81"/>
      <c r="AH4" s="81"/>
      <c r="AI4" s="81"/>
      <c r="AJ4" s="81"/>
      <c r="AK4" s="81"/>
      <c r="AL4" s="81"/>
      <c r="AM4" s="81"/>
      <c r="AN4" s="82"/>
      <c r="AO4" s="83"/>
    </row>
    <row r="5" spans="1:41" s="2" customFormat="1" ht="18.75" customHeight="1">
      <c r="A5" s="70"/>
      <c r="B5" s="85"/>
      <c r="C5" s="64"/>
      <c r="D5" s="65"/>
      <c r="E5" s="66"/>
      <c r="F5" s="104" t="s">
        <v>17</v>
      </c>
      <c r="G5" s="105"/>
      <c r="H5" s="105"/>
      <c r="I5" s="48" t="s">
        <v>18</v>
      </c>
      <c r="J5" s="106" t="s">
        <v>19</v>
      </c>
      <c r="K5" s="106"/>
      <c r="L5" s="106"/>
      <c r="M5" s="58" t="s">
        <v>20</v>
      </c>
      <c r="N5" s="59"/>
      <c r="O5" s="59"/>
      <c r="P5" s="60"/>
      <c r="Q5" s="58" t="s">
        <v>21</v>
      </c>
      <c r="R5" s="59"/>
      <c r="S5" s="59"/>
      <c r="T5" s="59"/>
      <c r="U5" s="59"/>
      <c r="V5" s="60"/>
      <c r="W5" s="64"/>
      <c r="X5" s="65"/>
      <c r="Y5" s="65"/>
      <c r="Z5" s="65"/>
      <c r="AA5" s="66"/>
      <c r="AB5" s="67"/>
      <c r="AC5" s="102"/>
      <c r="AD5" s="76"/>
      <c r="AE5" s="79"/>
      <c r="AF5" s="79"/>
      <c r="AG5" s="100" t="s">
        <v>22</v>
      </c>
      <c r="AH5" s="96" t="s">
        <v>11</v>
      </c>
      <c r="AI5" s="97" t="s">
        <v>23</v>
      </c>
      <c r="AJ5" s="97" t="s">
        <v>24</v>
      </c>
      <c r="AK5" s="98" t="s">
        <v>21</v>
      </c>
      <c r="AL5" s="99" t="s">
        <v>15</v>
      </c>
      <c r="AM5" s="100" t="s">
        <v>16</v>
      </c>
      <c r="AN5" s="82"/>
      <c r="AO5" s="83"/>
    </row>
    <row r="6" spans="1:41" s="3" customFormat="1" ht="48" customHeight="1">
      <c r="A6" s="71"/>
      <c r="B6" s="86"/>
      <c r="C6" s="11" t="s">
        <v>25</v>
      </c>
      <c r="D6" s="11" t="s">
        <v>26</v>
      </c>
      <c r="E6" s="12" t="s">
        <v>27</v>
      </c>
      <c r="F6" s="13" t="s">
        <v>28</v>
      </c>
      <c r="G6" s="14" t="s">
        <v>29</v>
      </c>
      <c r="H6" s="15" t="s">
        <v>30</v>
      </c>
      <c r="I6" s="21" t="s">
        <v>31</v>
      </c>
      <c r="J6" s="22" t="s">
        <v>32</v>
      </c>
      <c r="K6" s="22" t="s">
        <v>33</v>
      </c>
      <c r="L6" s="22" t="s">
        <v>16</v>
      </c>
      <c r="M6" s="23" t="s">
        <v>34</v>
      </c>
      <c r="N6" s="24" t="s">
        <v>35</v>
      </c>
      <c r="O6" s="24" t="s">
        <v>36</v>
      </c>
      <c r="P6" s="24" t="s">
        <v>37</v>
      </c>
      <c r="Q6" s="25" t="s">
        <v>38</v>
      </c>
      <c r="R6" s="25" t="s">
        <v>39</v>
      </c>
      <c r="S6" s="25" t="s">
        <v>40</v>
      </c>
      <c r="T6" s="25" t="s">
        <v>41</v>
      </c>
      <c r="U6" s="25" t="s">
        <v>42</v>
      </c>
      <c r="V6" s="25" t="s">
        <v>16</v>
      </c>
      <c r="W6" s="24" t="s">
        <v>43</v>
      </c>
      <c r="X6" s="24" t="s">
        <v>44</v>
      </c>
      <c r="Y6" s="26" t="s">
        <v>45</v>
      </c>
      <c r="Z6" s="26" t="s">
        <v>46</v>
      </c>
      <c r="AA6" s="27" t="s">
        <v>47</v>
      </c>
      <c r="AB6" s="67"/>
      <c r="AC6" s="103"/>
      <c r="AD6" s="77"/>
      <c r="AE6" s="80"/>
      <c r="AF6" s="80"/>
      <c r="AG6" s="100"/>
      <c r="AH6" s="96"/>
      <c r="AI6" s="97"/>
      <c r="AJ6" s="97"/>
      <c r="AK6" s="98"/>
      <c r="AL6" s="99"/>
      <c r="AM6" s="100"/>
      <c r="AN6" s="82"/>
      <c r="AO6" s="83"/>
    </row>
    <row r="7" spans="1:41" s="3" customFormat="1" ht="20.25" hidden="1" customHeight="1">
      <c r="A7" s="36">
        <v>2501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28">
        <f>SUM(C7:D7,F7:L7,O7:V7,AA7:AB7)</f>
        <v>0</v>
      </c>
      <c r="AD7" s="36">
        <f t="shared" ref="AD7:AD33" si="0">B7+N7+M7-AC7</f>
        <v>0</v>
      </c>
      <c r="AE7" s="29" t="str">
        <f t="array" ref="AE7">IF(ISERROR(SUM(C7:D7)/B7),"",SUM(C7:D7)/B7)</f>
        <v/>
      </c>
      <c r="AF7" s="29" t="str">
        <f t="array" ref="AF7">IF(ISERROR(AD7/B7),"",AD7/B7)</f>
        <v/>
      </c>
      <c r="AG7" s="29" t="str">
        <f t="array" ref="AG7">IF(ISERROR(SUM(M7:N7,E7,W7:Z7)/B7),"",SUM(M7:N7,E7,W7:Z7)/B7)</f>
        <v/>
      </c>
      <c r="AH7" s="29" t="str">
        <f t="array" ref="AH7">IF(ISERROR(SUM(C7:D7)/B7),"",SUM(C7:D7)/B7)</f>
        <v/>
      </c>
      <c r="AI7" s="29" t="str">
        <f t="array" ref="AI7">IF(ISERROR(SUM(F7:I7)/B7),"",SUM(F7:I7)/B7)</f>
        <v/>
      </c>
      <c r="AJ7" s="29" t="str">
        <f t="array" ref="AJ7">IF(ISERROR(SUM(J7:L7)/B7),"",SUM(J7:L7)/B7)</f>
        <v/>
      </c>
      <c r="AK7" s="29" t="str">
        <f t="array" ref="AK7">IF(ISERROR(SUM(O7:V7)/B7),"",SUM(O7:V7)/B7)</f>
        <v/>
      </c>
      <c r="AL7" s="29" t="str">
        <f t="array" ref="AL7">IF(ISERROR(SUM(AA7)/B7),"",SUM(AA7)/B7)</f>
        <v/>
      </c>
      <c r="AM7" s="29" t="str">
        <f t="array" ref="AM7">IF(ISERROR(AB7/B7),"",AB7/B7)</f>
        <v/>
      </c>
      <c r="AN7" s="30"/>
      <c r="AO7" s="30"/>
    </row>
    <row r="8" spans="1:41" s="3" customFormat="1" ht="20.25" hidden="1" customHeight="1">
      <c r="A8" s="36">
        <v>2502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28">
        <f t="shared" ref="AC8:AC63" si="1">SUM(C8:D8,F8:L8,O8:V8,AA8:AB8)</f>
        <v>0</v>
      </c>
      <c r="AD8" s="36">
        <f t="shared" si="0"/>
        <v>0</v>
      </c>
      <c r="AE8" s="29" t="str">
        <f t="array" ref="AE8">IF(ISERROR(SUM(C8:D8)/B8),"",SUM(C8:D8)/B8)</f>
        <v/>
      </c>
      <c r="AF8" s="29" t="str">
        <f t="array" ref="AF8">IF(ISERROR(AD8/B8),"",AD8/B8)</f>
        <v/>
      </c>
      <c r="AG8" s="29" t="str">
        <f t="array" ref="AG8">IF(ISERROR(SUM(M8:N8,E8,W8:Z8)/B8),"",SUM(M8:N8,E8,W8:Z8)/B8)</f>
        <v/>
      </c>
      <c r="AH8" s="29" t="str">
        <f t="array" ref="AH8">IF(ISERROR(SUM(C8:D8)/B8),"",SUM(C8:D8)/B8)</f>
        <v/>
      </c>
      <c r="AI8" s="29" t="str">
        <f t="array" ref="AI8">IF(ISERROR(SUM(F8:I8)/B8),"",SUM(F8:I8)/B8)</f>
        <v/>
      </c>
      <c r="AJ8" s="29" t="str">
        <f t="array" ref="AJ8">IF(ISERROR(SUM(J8:L8)/B8),"",SUM(J8:L8)/B8)</f>
        <v/>
      </c>
      <c r="AK8" s="29" t="str">
        <f t="array" ref="AK8">IF(ISERROR(SUM(O8:V8)/B8),"",SUM(O8:V8)/B8)</f>
        <v/>
      </c>
      <c r="AL8" s="29" t="str">
        <f t="array" ref="AL8">IF(ISERROR(SUM(AA8)/B8),"",SUM(AA8)/B8)</f>
        <v/>
      </c>
      <c r="AM8" s="29" t="str">
        <f t="array" ref="AM8">IF(ISERROR(AB8/B8),"",AB8/B8)</f>
        <v/>
      </c>
      <c r="AN8" s="30"/>
      <c r="AO8" s="30"/>
    </row>
    <row r="9" spans="1:41" s="3" customFormat="1" ht="20.25" hidden="1" customHeight="1">
      <c r="A9" s="36">
        <v>2503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28">
        <f t="shared" si="1"/>
        <v>0</v>
      </c>
      <c r="AD9" s="36">
        <f t="shared" si="0"/>
        <v>0</v>
      </c>
      <c r="AE9" s="29" t="str">
        <f t="array" ref="AE9">IF(ISERROR(SUM(C9:D9)/B9),"",SUM(C9:D9)/B9)</f>
        <v/>
      </c>
      <c r="AF9" s="29" t="str">
        <f t="array" ref="AF9">IF(ISERROR(AD9/B9),"",AD9/B9)</f>
        <v/>
      </c>
      <c r="AG9" s="29" t="str">
        <f t="array" ref="AG9">IF(ISERROR(SUM(M9:N9,E9,W9:Z9)/B9),"",SUM(M9:N9,E9,W9:Z9)/B9)</f>
        <v/>
      </c>
      <c r="AH9" s="29" t="str">
        <f t="array" ref="AH9">IF(ISERROR(SUM(C9:D9)/B9),"",SUM(C9:D9)/B9)</f>
        <v/>
      </c>
      <c r="AI9" s="29" t="str">
        <f t="array" ref="AI9">IF(ISERROR(SUM(F9:I9)/B9),"",SUM(F9:I9)/B9)</f>
        <v/>
      </c>
      <c r="AJ9" s="29" t="str">
        <f t="array" ref="AJ9">IF(ISERROR(SUM(J9:L9)/B9),"",SUM(J9:L9)/B9)</f>
        <v/>
      </c>
      <c r="AK9" s="29" t="str">
        <f t="array" ref="AK9">IF(ISERROR(SUM(O9:V9)/B9),"",SUM(O9:V9)/B9)</f>
        <v/>
      </c>
      <c r="AL9" s="29" t="str">
        <f t="array" ref="AL9">IF(ISERROR(SUM(AA9)/B9),"",SUM(AA9)/B9)</f>
        <v/>
      </c>
      <c r="AM9" s="29" t="str">
        <f t="array" ref="AM9">IF(ISERROR(AB9/B9),"",AB9/B9)</f>
        <v/>
      </c>
      <c r="AN9" s="30"/>
      <c r="AO9" s="30"/>
    </row>
    <row r="10" spans="1:41" s="3" customFormat="1" ht="20.25" hidden="1" customHeight="1">
      <c r="A10" s="36">
        <v>2504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28">
        <f t="shared" si="1"/>
        <v>0</v>
      </c>
      <c r="AD10" s="36">
        <f t="shared" si="0"/>
        <v>0</v>
      </c>
      <c r="AE10" s="29" t="str">
        <f t="array" ref="AE10">IF(ISERROR(SUM(C10:D10)/B10),"",SUM(C10:D10)/B10)</f>
        <v/>
      </c>
      <c r="AF10" s="29" t="str">
        <f t="array" ref="AF10">IF(ISERROR(AD10/B10),"",AD10/B10)</f>
        <v/>
      </c>
      <c r="AG10" s="29" t="str">
        <f t="array" ref="AG10">IF(ISERROR(SUM(M10:N10,E10,W10:Z10)/B10),"",SUM(M10:N10,E10,W10:Z10)/B10)</f>
        <v/>
      </c>
      <c r="AH10" s="29" t="str">
        <f t="array" ref="AH10">IF(ISERROR(SUM(C10:D10)/B10),"",SUM(C10:D10)/B10)</f>
        <v/>
      </c>
      <c r="AI10" s="29" t="str">
        <f t="array" ref="AI10">IF(ISERROR(SUM(F10:I10)/B10),"",SUM(F10:I10)/B10)</f>
        <v/>
      </c>
      <c r="AJ10" s="29" t="str">
        <f t="array" ref="AJ10">IF(ISERROR(SUM(J10:L10)/B10),"",SUM(J10:L10)/B10)</f>
        <v/>
      </c>
      <c r="AK10" s="29" t="str">
        <f t="array" ref="AK10">IF(ISERROR(SUM(O10:V10)/B10),"",SUM(O10:V10)/B10)</f>
        <v/>
      </c>
      <c r="AL10" s="29" t="str">
        <f t="array" ref="AL10">IF(ISERROR(SUM(AA10)/B10),"",SUM(AA10)/B10)</f>
        <v/>
      </c>
      <c r="AM10" s="29" t="str">
        <f t="array" ref="AM10">IF(ISERROR(AB10/B10),"",AB10/B10)</f>
        <v/>
      </c>
      <c r="AN10" s="30"/>
      <c r="AO10" s="30"/>
    </row>
    <row r="11" spans="1:41" s="3" customFormat="1" ht="20.25" hidden="1" customHeight="1">
      <c r="A11" s="36">
        <v>2505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28">
        <f t="shared" si="1"/>
        <v>0</v>
      </c>
      <c r="AD11" s="36">
        <f t="shared" si="0"/>
        <v>0</v>
      </c>
      <c r="AE11" s="29" t="str">
        <f t="array" ref="AE11">IF(ISERROR(SUM(C11:D11)/B11),"",SUM(C11:D11)/B11)</f>
        <v/>
      </c>
      <c r="AF11" s="29" t="str">
        <f t="array" ref="AF11">IF(ISERROR(AD11/B11),"",AD11/B11)</f>
        <v/>
      </c>
      <c r="AG11" s="29" t="str">
        <f t="array" ref="AG11">IF(ISERROR(SUM(M11:N11,E11,W11:Z11)/B11),"",SUM(M11:N11,E11,W11:Z11)/B11)</f>
        <v/>
      </c>
      <c r="AH11" s="29" t="str">
        <f t="array" ref="AH11">IF(ISERROR(SUM(C11:D11)/B11),"",SUM(C11:D11)/B11)</f>
        <v/>
      </c>
      <c r="AI11" s="29" t="str">
        <f t="array" ref="AI11">IF(ISERROR(SUM(F11:I11)/B11),"",SUM(F11:I11)/B11)</f>
        <v/>
      </c>
      <c r="AJ11" s="29" t="str">
        <f t="array" ref="AJ11">IF(ISERROR(SUM(J11:L11)/B11),"",SUM(J11:L11)/B11)</f>
        <v/>
      </c>
      <c r="AK11" s="29" t="str">
        <f t="array" ref="AK11">IF(ISERROR(SUM(O11:V11)/B11),"",SUM(O11:V11)/B11)</f>
        <v/>
      </c>
      <c r="AL11" s="29" t="str">
        <f t="array" ref="AL11">IF(ISERROR(SUM(AA11)/B11),"",SUM(AA11)/B11)</f>
        <v/>
      </c>
      <c r="AM11" s="29" t="str">
        <f t="array" ref="AM11">IF(ISERROR(AB11/B11),"",AB11/B11)</f>
        <v/>
      </c>
      <c r="AN11" s="30"/>
      <c r="AO11" s="30"/>
    </row>
    <row r="12" spans="1:41" s="3" customFormat="1" ht="20.25" hidden="1" customHeight="1">
      <c r="A12" s="36">
        <v>2506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28">
        <f t="shared" si="1"/>
        <v>0</v>
      </c>
      <c r="AD12" s="36">
        <f t="shared" si="0"/>
        <v>0</v>
      </c>
      <c r="AE12" s="29" t="str">
        <f t="array" ref="AE12">IF(ISERROR(SUM(C12:D12)/B12),"",SUM(C12:D12)/B12)</f>
        <v/>
      </c>
      <c r="AF12" s="29" t="str">
        <f t="array" ref="AF12">IF(ISERROR(AD12/B12),"",AD12/B12)</f>
        <v/>
      </c>
      <c r="AG12" s="29" t="str">
        <f t="array" ref="AG12">IF(ISERROR(SUM(M12:N12,E12,W12:Z12)/B12),"",SUM(M12:N12,E12,W12:Z12)/B12)</f>
        <v/>
      </c>
      <c r="AH12" s="29" t="str">
        <f t="array" ref="AH12">IF(ISERROR(SUM(C12:D12)/B12),"",SUM(C12:D12)/B12)</f>
        <v/>
      </c>
      <c r="AI12" s="29" t="str">
        <f t="array" ref="AI12">IF(ISERROR(SUM(F12:I12)/B12),"",SUM(F12:I12)/B12)</f>
        <v/>
      </c>
      <c r="AJ12" s="29" t="str">
        <f t="array" ref="AJ12">IF(ISERROR(SUM(J12:L12)/B12),"",SUM(J12:L12)/B12)</f>
        <v/>
      </c>
      <c r="AK12" s="29" t="str">
        <f t="array" ref="AK12">IF(ISERROR(SUM(O12:V12)/B12),"",SUM(O12:V12)/B12)</f>
        <v/>
      </c>
      <c r="AL12" s="29" t="str">
        <f t="array" ref="AL12">IF(ISERROR(SUM(AA12)/B12),"",SUM(AA12)/B12)</f>
        <v/>
      </c>
      <c r="AM12" s="29" t="str">
        <f t="array" ref="AM12">IF(ISERROR(AB12/B12),"",AB12/B12)</f>
        <v/>
      </c>
      <c r="AN12" s="30"/>
      <c r="AO12" s="30"/>
    </row>
    <row r="13" spans="1:41" s="3" customFormat="1" ht="20.25" hidden="1" customHeight="1">
      <c r="A13" s="36">
        <v>2507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28">
        <f t="shared" si="1"/>
        <v>0</v>
      </c>
      <c r="AD13" s="36">
        <f t="shared" si="0"/>
        <v>0</v>
      </c>
      <c r="AE13" s="29" t="str">
        <f t="array" ref="AE13">IF(ISERROR(SUM(C13:D13)/B13),"",SUM(C13:D13)/B13)</f>
        <v/>
      </c>
      <c r="AF13" s="29" t="str">
        <f t="array" ref="AF13">IF(ISERROR(AD13/B13),"",AD13/B13)</f>
        <v/>
      </c>
      <c r="AG13" s="29" t="str">
        <f t="array" ref="AG13">IF(ISERROR(SUM(M13:N13,E13,W13:Z13)/B13),"",SUM(M13:N13,E13,W13:Z13)/B13)</f>
        <v/>
      </c>
      <c r="AH13" s="29" t="str">
        <f t="array" ref="AH13">IF(ISERROR(SUM(C13:D13)/B13),"",SUM(C13:D13)/B13)</f>
        <v/>
      </c>
      <c r="AI13" s="29" t="str">
        <f t="array" ref="AI13">IF(ISERROR(SUM(F13:I13)/B13),"",SUM(F13:I13)/B13)</f>
        <v/>
      </c>
      <c r="AJ13" s="29" t="str">
        <f t="array" ref="AJ13">IF(ISERROR(SUM(J13:L13)/B13),"",SUM(J13:L13)/B13)</f>
        <v/>
      </c>
      <c r="AK13" s="29" t="str">
        <f t="array" ref="AK13">IF(ISERROR(SUM(O13:V13)/B13),"",SUM(O13:V13)/B13)</f>
        <v/>
      </c>
      <c r="AL13" s="29" t="str">
        <f t="array" ref="AL13">IF(ISERROR(SUM(AA13)/B13),"",SUM(AA13)/B13)</f>
        <v/>
      </c>
      <c r="AM13" s="29" t="str">
        <f t="array" ref="AM13">IF(ISERROR(AB13/B13),"",AB13/B13)</f>
        <v/>
      </c>
      <c r="AN13" s="30"/>
      <c r="AO13" s="30"/>
    </row>
    <row r="14" spans="1:41" s="3" customFormat="1" ht="20.25" hidden="1" customHeight="1">
      <c r="A14" s="36">
        <v>2508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28">
        <f t="shared" si="1"/>
        <v>0</v>
      </c>
      <c r="AD14" s="36">
        <f t="shared" si="0"/>
        <v>0</v>
      </c>
      <c r="AE14" s="29" t="str">
        <f t="array" ref="AE14">IF(ISERROR(SUM(C14:D14)/B14),"",SUM(C14:D14)/B14)</f>
        <v/>
      </c>
      <c r="AF14" s="29" t="str">
        <f t="array" ref="AF14">IF(ISERROR(AD14/B14),"",AD14/B14)</f>
        <v/>
      </c>
      <c r="AG14" s="29" t="str">
        <f t="array" ref="AG14">IF(ISERROR(SUM(M14:N14,E14,W14:Z14)/B14),"",SUM(M14:N14,E14,W14:Z14)/B14)</f>
        <v/>
      </c>
      <c r="AH14" s="29" t="str">
        <f t="array" ref="AH14">IF(ISERROR(SUM(C14:D14)/B14),"",SUM(C14:D14)/B14)</f>
        <v/>
      </c>
      <c r="AI14" s="29" t="str">
        <f t="array" ref="AI14">IF(ISERROR(SUM(F14:I14)/B14),"",SUM(F14:I14)/B14)</f>
        <v/>
      </c>
      <c r="AJ14" s="29" t="str">
        <f t="array" ref="AJ14">IF(ISERROR(SUM(J14:L14)/B14),"",SUM(J14:L14)/B14)</f>
        <v/>
      </c>
      <c r="AK14" s="29" t="str">
        <f t="array" ref="AK14">IF(ISERROR(SUM(O14:V14)/B14),"",SUM(O14:V14)/B14)</f>
        <v/>
      </c>
      <c r="AL14" s="29" t="str">
        <f t="array" ref="AL14">IF(ISERROR(SUM(AA14)/B14),"",SUM(AA14)/B14)</f>
        <v/>
      </c>
      <c r="AM14" s="29" t="str">
        <f t="array" ref="AM14">IF(ISERROR(AB14/B14),"",AB14/B14)</f>
        <v/>
      </c>
      <c r="AN14" s="30"/>
      <c r="AO14" s="30"/>
    </row>
    <row r="15" spans="1:41" s="3" customFormat="1" ht="20.25" hidden="1" customHeight="1">
      <c r="A15" s="36">
        <v>2509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28">
        <f t="shared" si="1"/>
        <v>0</v>
      </c>
      <c r="AD15" s="36">
        <f t="shared" si="0"/>
        <v>0</v>
      </c>
      <c r="AE15" s="29" t="str">
        <f t="array" ref="AE15">IF(ISERROR(SUM(C15:D15)/B15),"",SUM(C15:D15)/B15)</f>
        <v/>
      </c>
      <c r="AF15" s="29" t="str">
        <f t="array" ref="AF15">IF(ISERROR(AD15/B15),"",AD15/B15)</f>
        <v/>
      </c>
      <c r="AG15" s="29" t="str">
        <f t="array" ref="AG15">IF(ISERROR(SUM(M15:N15,E15,W15:Z15)/B15),"",SUM(M15:N15,E15,W15:Z15)/B15)</f>
        <v/>
      </c>
      <c r="AH15" s="29" t="str">
        <f t="array" ref="AH15">IF(ISERROR(SUM(C15:D15)/B15),"",SUM(C15:D15)/B15)</f>
        <v/>
      </c>
      <c r="AI15" s="29" t="str">
        <f t="array" ref="AI15">IF(ISERROR(SUM(F15:I15)/B15),"",SUM(F15:I15)/B15)</f>
        <v/>
      </c>
      <c r="AJ15" s="29" t="str">
        <f t="array" ref="AJ15">IF(ISERROR(SUM(J15:L15)/B15),"",SUM(J15:L15)/B15)</f>
        <v/>
      </c>
      <c r="AK15" s="29" t="str">
        <f t="array" ref="AK15">IF(ISERROR(SUM(O15:V15)/B15),"",SUM(O15:V15)/B15)</f>
        <v/>
      </c>
      <c r="AL15" s="29" t="str">
        <f t="array" ref="AL15">IF(ISERROR(SUM(AA15)/B15),"",SUM(AA15)/B15)</f>
        <v/>
      </c>
      <c r="AM15" s="29" t="str">
        <f t="array" ref="AM15">IF(ISERROR(AB15/B15),"",AB15/B15)</f>
        <v/>
      </c>
      <c r="AN15" s="30"/>
      <c r="AO15" s="30"/>
    </row>
    <row r="16" spans="1:41" s="3" customFormat="1" ht="20.25" hidden="1" customHeight="1">
      <c r="A16" s="36">
        <v>2510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28">
        <f t="shared" si="1"/>
        <v>0</v>
      </c>
      <c r="AD16" s="36">
        <f t="shared" si="0"/>
        <v>0</v>
      </c>
      <c r="AE16" s="29" t="str">
        <f t="array" ref="AE16">IF(ISERROR(SUM(C16:D16)/B16),"",SUM(C16:D16)/B16)</f>
        <v/>
      </c>
      <c r="AF16" s="29" t="str">
        <f t="array" ref="AF16">IF(ISERROR(AD16/B16),"",AD16/B16)</f>
        <v/>
      </c>
      <c r="AG16" s="29" t="str">
        <f t="array" ref="AG16">IF(ISERROR(SUM(M16:N16,E16,W16:Z16)/B16),"",SUM(M16:N16,E16,W16:Z16)/B16)</f>
        <v/>
      </c>
      <c r="AH16" s="29" t="str">
        <f t="array" ref="AH16">IF(ISERROR(SUM(C16:D16)/B16),"",SUM(C16:D16)/B16)</f>
        <v/>
      </c>
      <c r="AI16" s="29" t="str">
        <f t="array" ref="AI16">IF(ISERROR(SUM(F16:I16)/B16),"",SUM(F16:I16)/B16)</f>
        <v/>
      </c>
      <c r="AJ16" s="29" t="str">
        <f t="array" ref="AJ16">IF(ISERROR(SUM(J16:L16)/B16),"",SUM(J16:L16)/B16)</f>
        <v/>
      </c>
      <c r="AK16" s="29" t="str">
        <f t="array" ref="AK16">IF(ISERROR(SUM(O16:V16)/B16),"",SUM(O16:V16)/B16)</f>
        <v/>
      </c>
      <c r="AL16" s="29" t="str">
        <f t="array" ref="AL16">IF(ISERROR(SUM(AA16)/B16),"",SUM(AA16)/B16)</f>
        <v/>
      </c>
      <c r="AM16" s="29" t="str">
        <f t="array" ref="AM16">IF(ISERROR(AB16/B16),"",AB16/B16)</f>
        <v/>
      </c>
      <c r="AN16" s="30"/>
      <c r="AO16" s="30"/>
    </row>
    <row r="17" spans="1:41" s="3" customFormat="1" ht="20.25" hidden="1" customHeight="1">
      <c r="A17" s="36">
        <v>3002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28">
        <f t="shared" si="1"/>
        <v>0</v>
      </c>
      <c r="AD17" s="36">
        <f t="shared" si="0"/>
        <v>0</v>
      </c>
      <c r="AE17" s="29" t="str">
        <f t="array" ref="AE17">IF(ISERROR(SUM(C17:D17)/B17),"",SUM(C17:D17)/B17)</f>
        <v/>
      </c>
      <c r="AF17" s="29" t="str">
        <f t="array" ref="AF17">IF(ISERROR(AD17/B17),"",AD17/B17)</f>
        <v/>
      </c>
      <c r="AG17" s="29" t="str">
        <f t="array" ref="AG17">IF(ISERROR(SUM(M17:N17,E17,W17:Z17)/B17),"",SUM(M17:N17,E17,W17:Z17)/B17)</f>
        <v/>
      </c>
      <c r="AH17" s="29" t="str">
        <f t="array" ref="AH17">IF(ISERROR(SUM(C17:D17)/B17),"",SUM(C17:D17)/B17)</f>
        <v/>
      </c>
      <c r="AI17" s="29" t="str">
        <f t="array" ref="AI17">IF(ISERROR(SUM(F17:I17)/B17),"",SUM(F17:I17)/B17)</f>
        <v/>
      </c>
      <c r="AJ17" s="29" t="str">
        <f t="array" ref="AJ17">IF(ISERROR(SUM(J17:L17)/B17),"",SUM(J17:L17)/B17)</f>
        <v/>
      </c>
      <c r="AK17" s="29" t="str">
        <f t="array" ref="AK17">IF(ISERROR(SUM(O17:V17)/B17),"",SUM(O17:V17)/B17)</f>
        <v/>
      </c>
      <c r="AL17" s="29" t="str">
        <f t="array" ref="AL17">IF(ISERROR(SUM(AA17)/B17),"",SUM(AA17)/B17)</f>
        <v/>
      </c>
      <c r="AM17" s="29" t="str">
        <f t="array" ref="AM17">IF(ISERROR(AB17/B17),"",AB17/B17)</f>
        <v/>
      </c>
      <c r="AN17" s="30"/>
      <c r="AO17" s="30"/>
    </row>
    <row r="18" spans="1:41" s="3" customFormat="1" ht="20.25" hidden="1" customHeight="1">
      <c r="A18" s="36">
        <v>3003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28">
        <f t="shared" si="1"/>
        <v>0</v>
      </c>
      <c r="AD18" s="36">
        <f t="shared" si="0"/>
        <v>0</v>
      </c>
      <c r="AE18" s="29" t="str">
        <f t="array" ref="AE18">IF(ISERROR(SUM(C18:D18)/B18),"",SUM(C18:D18)/B18)</f>
        <v/>
      </c>
      <c r="AF18" s="29" t="str">
        <f t="array" ref="AF18">IF(ISERROR(AD18/B18),"",AD18/B18)</f>
        <v/>
      </c>
      <c r="AG18" s="29" t="str">
        <f t="array" ref="AG18">IF(ISERROR(SUM(M18:N18,E18,W18:Z18)/B18),"",SUM(M18:N18,E18,W18:Z18)/B18)</f>
        <v/>
      </c>
      <c r="AH18" s="29" t="str">
        <f t="array" ref="AH18">IF(ISERROR(SUM(C18:D18)/B18),"",SUM(C18:D18)/B18)</f>
        <v/>
      </c>
      <c r="AI18" s="29" t="str">
        <f t="array" ref="AI18">IF(ISERROR(SUM(F18:I18)/B18),"",SUM(F18:I18)/B18)</f>
        <v/>
      </c>
      <c r="AJ18" s="29" t="str">
        <f t="array" ref="AJ18">IF(ISERROR(SUM(J18:L18)/B18),"",SUM(J18:L18)/B18)</f>
        <v/>
      </c>
      <c r="AK18" s="29" t="str">
        <f t="array" ref="AK18">IF(ISERROR(SUM(O18:V18)/B18),"",SUM(O18:V18)/B18)</f>
        <v/>
      </c>
      <c r="AL18" s="29" t="str">
        <f t="array" ref="AL18">IF(ISERROR(SUM(AA18)/B18),"",SUM(AA18)/B18)</f>
        <v/>
      </c>
      <c r="AM18" s="29" t="str">
        <f t="array" ref="AM18">IF(ISERROR(AB18/B18),"",AB18/B18)</f>
        <v/>
      </c>
      <c r="AN18" s="30"/>
      <c r="AO18" s="30"/>
    </row>
    <row r="19" spans="1:41" s="3" customFormat="1" ht="20.25" customHeight="1">
      <c r="A19" s="36">
        <v>3004</v>
      </c>
      <c r="B19" s="36">
        <f>720-SUM(M19:N19,W19:Z19,E19)</f>
        <v>690</v>
      </c>
      <c r="C19" s="36">
        <v>0</v>
      </c>
      <c r="D19" s="36">
        <v>0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30</v>
      </c>
      <c r="N19" s="36">
        <v>0</v>
      </c>
      <c r="O19" s="36">
        <v>15</v>
      </c>
      <c r="P19" s="36">
        <v>0</v>
      </c>
      <c r="Q19" s="36">
        <v>0</v>
      </c>
      <c r="R19" s="36">
        <v>0</v>
      </c>
      <c r="S19" s="36">
        <v>0</v>
      </c>
      <c r="T19" s="36">
        <v>0</v>
      </c>
      <c r="U19" s="36">
        <v>0</v>
      </c>
      <c r="V19" s="36">
        <v>0</v>
      </c>
      <c r="W19" s="36">
        <v>0</v>
      </c>
      <c r="X19" s="36">
        <v>0</v>
      </c>
      <c r="Y19" s="36">
        <v>0</v>
      </c>
      <c r="Z19" s="36">
        <v>0</v>
      </c>
      <c r="AA19" s="36">
        <v>0</v>
      </c>
      <c r="AB19" s="36">
        <v>0</v>
      </c>
      <c r="AC19" s="28">
        <f t="shared" si="1"/>
        <v>15</v>
      </c>
      <c r="AD19" s="36">
        <f t="shared" si="0"/>
        <v>705</v>
      </c>
      <c r="AE19" s="29">
        <f t="array" ref="AE19">IF(ISERROR(SUM(C19:D19)/B19),"",SUM(C19:D19)/B19)</f>
        <v>0</v>
      </c>
      <c r="AF19" s="29">
        <f t="array" ref="AF19">IF(ISERROR(AD19/B19),"",AD19/B19)</f>
        <v>1.0217391304347827</v>
      </c>
      <c r="AG19" s="29">
        <f t="array" ref="AG19">IF(ISERROR(SUM(M19:N19,E19,W19:Z19)/B19),"",SUM(M19:N19,E19,W19:Z19)/B19)</f>
        <v>4.3478260869565216E-2</v>
      </c>
      <c r="AH19" s="29">
        <f t="array" ref="AH19">IF(ISERROR(SUM(C19:D19)/B19),"",SUM(C19:D19)/B19)</f>
        <v>0</v>
      </c>
      <c r="AI19" s="29">
        <f t="array" ref="AI19">IF(ISERROR(SUM(F19:I19)/B19),"",SUM(F19:I19)/B19)</f>
        <v>0</v>
      </c>
      <c r="AJ19" s="29">
        <f t="array" ref="AJ19">IF(ISERROR(SUM(J19:L19)/B19),"",SUM(J19:L19)/B19)</f>
        <v>0</v>
      </c>
      <c r="AK19" s="29">
        <f t="array" ref="AK19">IF(ISERROR(SUM(O19:V19)/B19),"",SUM(O19:V19)/B19)</f>
        <v>2.1739130434782608E-2</v>
      </c>
      <c r="AL19" s="29">
        <f t="array" ref="AL19">IF(ISERROR(SUM(AA19)/B19),"",SUM(AA19)/B19)</f>
        <v>0</v>
      </c>
      <c r="AM19" s="29">
        <f t="array" ref="AM19">IF(ISERROR(AB19/B19),"",AB19/B19)</f>
        <v>0</v>
      </c>
      <c r="AN19" s="30"/>
      <c r="AO19" s="30"/>
    </row>
    <row r="20" spans="1:41" s="3" customFormat="1" ht="20.25" hidden="1" customHeight="1">
      <c r="A20" s="36">
        <v>3602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28">
        <f t="shared" si="1"/>
        <v>0</v>
      </c>
      <c r="AD20" s="36">
        <f t="shared" si="0"/>
        <v>0</v>
      </c>
      <c r="AE20" s="29" t="str">
        <f t="array" ref="AE20">IF(ISERROR(SUM(C20:D20)/B20),"",SUM(C20:D20)/B20)</f>
        <v/>
      </c>
      <c r="AF20" s="29" t="str">
        <f t="array" ref="AF20">IF(ISERROR(AD20/B20),"",AD20/B20)</f>
        <v/>
      </c>
      <c r="AG20" s="29" t="str">
        <f t="array" ref="AG20">IF(ISERROR(SUM(M20:N20,E20,W20:Z20)/B20),"",SUM(M20:N20,E20,W20:Z20)/B20)</f>
        <v/>
      </c>
      <c r="AH20" s="29" t="str">
        <f t="array" ref="AH20">IF(ISERROR(SUM(C20:D20)/B20),"",SUM(C20:D20)/B20)</f>
        <v/>
      </c>
      <c r="AI20" s="29" t="str">
        <f t="array" ref="AI20">IF(ISERROR(SUM(F20:I20)/B20),"",SUM(F20:I20)/B20)</f>
        <v/>
      </c>
      <c r="AJ20" s="29" t="str">
        <f t="array" ref="AJ20">IF(ISERROR(SUM(J20:L20)/B20),"",SUM(J20:L20)/B20)</f>
        <v/>
      </c>
      <c r="AK20" s="29" t="str">
        <f t="array" ref="AK20">IF(ISERROR(SUM(O20:V20)/B20),"",SUM(O20:V20)/B20)</f>
        <v/>
      </c>
      <c r="AL20" s="29" t="str">
        <f t="array" ref="AL20">IF(ISERROR(SUM(AA20)/B20),"",SUM(AA20)/B20)</f>
        <v/>
      </c>
      <c r="AM20" s="29" t="str">
        <f t="array" ref="AM20">IF(ISERROR(AB20/B20),"",AB20/B20)</f>
        <v/>
      </c>
      <c r="AN20" s="30"/>
      <c r="AO20" s="30"/>
    </row>
    <row r="21" spans="1:41" s="3" customFormat="1" ht="20.25" hidden="1" customHeight="1">
      <c r="A21" s="36">
        <v>4501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28">
        <f t="shared" si="1"/>
        <v>0</v>
      </c>
      <c r="AD21" s="36">
        <f t="shared" si="0"/>
        <v>0</v>
      </c>
      <c r="AE21" s="29" t="str">
        <f t="array" ref="AE21">IF(ISERROR(SUM(C21:D21)/B21),"",SUM(C21:D21)/B21)</f>
        <v/>
      </c>
      <c r="AF21" s="29" t="str">
        <f t="array" ref="AF21">IF(ISERROR(AD21/B21),"",AD21/B21)</f>
        <v/>
      </c>
      <c r="AG21" s="29" t="str">
        <f t="array" ref="AG21">IF(ISERROR(SUM(M21:N21,E21,W21:Z21)/B21),"",SUM(M21:N21,E21,W21:Z21)/B21)</f>
        <v/>
      </c>
      <c r="AH21" s="29" t="str">
        <f t="array" ref="AH21">IF(ISERROR(SUM(C21:D21)/B21),"",SUM(C21:D21)/B21)</f>
        <v/>
      </c>
      <c r="AI21" s="29" t="str">
        <f t="array" ref="AI21">IF(ISERROR(SUM(F21:I21)/B21),"",SUM(F21:I21)/B21)</f>
        <v/>
      </c>
      <c r="AJ21" s="29" t="str">
        <f t="array" ref="AJ21">IF(ISERROR(SUM(J21:L21)/B21),"",SUM(J21:L21)/B21)</f>
        <v/>
      </c>
      <c r="AK21" s="29" t="str">
        <f t="array" ref="AK21">IF(ISERROR(SUM(O21:V21)/B21),"",SUM(O21:V21)/B21)</f>
        <v/>
      </c>
      <c r="AL21" s="29" t="str">
        <f t="array" ref="AL21">IF(ISERROR(SUM(AA21)/B21),"",SUM(AA21)/B21)</f>
        <v/>
      </c>
      <c r="AM21" s="29" t="str">
        <f t="array" ref="AM21">IF(ISERROR(AB21/B21),"",AB21/B21)</f>
        <v/>
      </c>
      <c r="AN21" s="30"/>
      <c r="AO21" s="30"/>
    </row>
    <row r="22" spans="1:41" s="3" customFormat="1" ht="20.25" hidden="1" customHeight="1">
      <c r="A22" s="36">
        <v>4502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28">
        <f t="shared" si="1"/>
        <v>0</v>
      </c>
      <c r="AD22" s="36">
        <f t="shared" si="0"/>
        <v>0</v>
      </c>
      <c r="AE22" s="29" t="str">
        <f t="array" ref="AE22">IF(ISERROR(SUM(C22:D22)/B22),"",SUM(C22:D22)/B22)</f>
        <v/>
      </c>
      <c r="AF22" s="29" t="str">
        <f t="array" ref="AF22">IF(ISERROR(AD22/B22),"",AD22/B22)</f>
        <v/>
      </c>
      <c r="AG22" s="29" t="str">
        <f t="array" ref="AG22">IF(ISERROR(SUM(M22:N22,E22,W22:Z22)/B22),"",SUM(M22:N22,E22,W22:Z22)/B22)</f>
        <v/>
      </c>
      <c r="AH22" s="29" t="str">
        <f t="array" ref="AH22">IF(ISERROR(SUM(C22:D22)/B22),"",SUM(C22:D22)/B22)</f>
        <v/>
      </c>
      <c r="AI22" s="29" t="str">
        <f t="array" ref="AI22">IF(ISERROR(SUM(F22:I22)/B22),"",SUM(F22:I22)/B22)</f>
        <v/>
      </c>
      <c r="AJ22" s="29" t="str">
        <f t="array" ref="AJ22">IF(ISERROR(SUM(J22:L22)/B22),"",SUM(J22:L22)/B22)</f>
        <v/>
      </c>
      <c r="AK22" s="29" t="str">
        <f t="array" ref="AK22">IF(ISERROR(SUM(O22:V22)/B22),"",SUM(O22:V22)/B22)</f>
        <v/>
      </c>
      <c r="AL22" s="29" t="str">
        <f t="array" ref="AL22">IF(ISERROR(SUM(AA22)/B22),"",SUM(AA22)/B22)</f>
        <v/>
      </c>
      <c r="AM22" s="29" t="str">
        <f t="array" ref="AM22">IF(ISERROR(AB22/B22),"",AB22/B22)</f>
        <v/>
      </c>
      <c r="AN22" s="30"/>
      <c r="AO22" s="30"/>
    </row>
    <row r="23" spans="1:41" s="3" customFormat="1" ht="20.25" customHeight="1">
      <c r="A23" s="36">
        <v>4503</v>
      </c>
      <c r="B23" s="36">
        <f>720-SUM(M23:N23,W23:Z23,E23)</f>
        <v>690</v>
      </c>
      <c r="C23" s="36">
        <v>0</v>
      </c>
      <c r="D23" s="36">
        <v>0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  <c r="Q23" s="36">
        <v>0</v>
      </c>
      <c r="R23" s="36">
        <v>0</v>
      </c>
      <c r="S23" s="36">
        <v>0</v>
      </c>
      <c r="T23" s="36">
        <v>0</v>
      </c>
      <c r="U23" s="36">
        <v>0</v>
      </c>
      <c r="V23" s="36">
        <v>0</v>
      </c>
      <c r="W23" s="36">
        <v>0</v>
      </c>
      <c r="X23" s="36">
        <v>30</v>
      </c>
      <c r="Y23" s="36">
        <v>0</v>
      </c>
      <c r="Z23" s="36">
        <v>0</v>
      </c>
      <c r="AA23" s="36">
        <v>0</v>
      </c>
      <c r="AB23" s="36">
        <v>0</v>
      </c>
      <c r="AC23" s="28">
        <f t="shared" si="1"/>
        <v>0</v>
      </c>
      <c r="AD23" s="36">
        <f t="shared" si="0"/>
        <v>690</v>
      </c>
      <c r="AE23" s="29">
        <f t="array" ref="AE23">IF(ISERROR(SUM(C23:D23)/B23),"",SUM(C23:D23)/B23)</f>
        <v>0</v>
      </c>
      <c r="AF23" s="29">
        <f t="array" ref="AF23">IF(ISERROR(AD23/B23),"",AD23/B23)</f>
        <v>1</v>
      </c>
      <c r="AG23" s="29">
        <f t="array" ref="AG23">IF(ISERROR(SUM(M23:N23,E23,W23:Z23)/B23),"",SUM(M23:N23,E23,W23:Z23)/B23)</f>
        <v>4.3478260869565216E-2</v>
      </c>
      <c r="AH23" s="29">
        <f t="array" ref="AH23">IF(ISERROR(SUM(C23:D23)/B23),"",SUM(C23:D23)/B23)</f>
        <v>0</v>
      </c>
      <c r="AI23" s="29">
        <f t="array" ref="AI23">IF(ISERROR(SUM(F23:I23)/B23),"",SUM(F23:I23)/B23)</f>
        <v>0</v>
      </c>
      <c r="AJ23" s="29">
        <f t="array" ref="AJ23">IF(ISERROR(SUM(J23:L23)/B23),"",SUM(J23:L23)/B23)</f>
        <v>0</v>
      </c>
      <c r="AK23" s="29">
        <f t="array" ref="AK23">IF(ISERROR(SUM(O23:V23)/B23),"",SUM(O23:V23)/B23)</f>
        <v>0</v>
      </c>
      <c r="AL23" s="29">
        <f t="array" ref="AL23">IF(ISERROR(SUM(AA23)/B23),"",SUM(AA23)/B23)</f>
        <v>0</v>
      </c>
      <c r="AM23" s="29">
        <f t="array" ref="AM23">IF(ISERROR(AB23/B23),"",AB23/B23)</f>
        <v>0</v>
      </c>
      <c r="AN23" s="30"/>
      <c r="AO23" s="30"/>
    </row>
    <row r="24" spans="1:41" s="3" customFormat="1" ht="20.25" customHeight="1">
      <c r="A24" s="36">
        <v>5001</v>
      </c>
      <c r="B24" s="36">
        <f>720-SUM(M24:N24,W24:Z24,E24)</f>
        <v>700</v>
      </c>
      <c r="C24" s="36">
        <v>30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0</v>
      </c>
      <c r="X24" s="36">
        <v>20</v>
      </c>
      <c r="Y24" s="36">
        <v>0</v>
      </c>
      <c r="Z24" s="36">
        <v>0</v>
      </c>
      <c r="AA24" s="36">
        <v>0</v>
      </c>
      <c r="AB24" s="36">
        <v>0</v>
      </c>
      <c r="AC24" s="28">
        <f t="shared" si="1"/>
        <v>30</v>
      </c>
      <c r="AD24" s="36">
        <f t="shared" si="0"/>
        <v>670</v>
      </c>
      <c r="AE24" s="29">
        <f t="array" ref="AE24">IF(ISERROR(SUM(C24:D24)/B24),"",SUM(C24:D24)/B24)</f>
        <v>4.2857142857142858E-2</v>
      </c>
      <c r="AF24" s="29">
        <f t="array" ref="AF24">IF(ISERROR(AD24/B24),"",AD24/B24)</f>
        <v>0.95714285714285718</v>
      </c>
      <c r="AG24" s="29">
        <f t="array" ref="AG24">IF(ISERROR(SUM(M24:N24,E24,W24:Z24)/B24),"",SUM(M24:N24,E24,W24:Z24)/B24)</f>
        <v>2.8571428571428571E-2</v>
      </c>
      <c r="AH24" s="29">
        <f t="array" ref="AH24">IF(ISERROR(SUM(C24:D24)/B24),"",SUM(C24:D24)/B24)</f>
        <v>4.2857142857142858E-2</v>
      </c>
      <c r="AI24" s="29">
        <f t="array" ref="AI24">IF(ISERROR(SUM(F24:I24)/B24),"",SUM(F24:I24)/B24)</f>
        <v>0</v>
      </c>
      <c r="AJ24" s="29">
        <f t="array" ref="AJ24">IF(ISERROR(SUM(J24:L24)/B24),"",SUM(J24:L24)/B24)</f>
        <v>0</v>
      </c>
      <c r="AK24" s="29">
        <f t="array" ref="AK24">IF(ISERROR(SUM(O24:V24)/B24),"",SUM(O24:V24)/B24)</f>
        <v>0</v>
      </c>
      <c r="AL24" s="29">
        <f t="array" ref="AL24">IF(ISERROR(SUM(AA24)/B24),"",SUM(AA24)/B24)</f>
        <v>0</v>
      </c>
      <c r="AM24" s="29">
        <f t="array" ref="AM24">IF(ISERROR(AB24/B24),"",AB24/B24)</f>
        <v>0</v>
      </c>
      <c r="AN24" s="30"/>
      <c r="AO24" s="30"/>
    </row>
    <row r="25" spans="1:41" s="3" customFormat="1" ht="20.25" hidden="1" customHeight="1">
      <c r="A25" s="36">
        <v>5002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28">
        <f t="shared" si="1"/>
        <v>0</v>
      </c>
      <c r="AD25" s="36">
        <f t="shared" si="0"/>
        <v>0</v>
      </c>
      <c r="AE25" s="29" t="str">
        <f t="array" ref="AE25">IF(ISERROR(SUM(C25:D25)/B25),"",SUM(C25:D25)/B25)</f>
        <v/>
      </c>
      <c r="AF25" s="29" t="str">
        <f t="array" ref="AF25">IF(ISERROR(AD25/B25),"",AD25/B25)</f>
        <v/>
      </c>
      <c r="AG25" s="29" t="str">
        <f t="array" ref="AG25">IF(ISERROR(SUM(M25:N25,E25,W25:Z25)/B25),"",SUM(M25:N25,E25,W25:Z25)/B25)</f>
        <v/>
      </c>
      <c r="AH25" s="29" t="str">
        <f t="array" ref="AH25">IF(ISERROR(SUM(C25:D25)/B25),"",SUM(C25:D25)/B25)</f>
        <v/>
      </c>
      <c r="AI25" s="29" t="str">
        <f t="array" ref="AI25">IF(ISERROR(SUM(F25:I25)/B25),"",SUM(F25:I25)/B25)</f>
        <v/>
      </c>
      <c r="AJ25" s="29" t="str">
        <f t="array" ref="AJ25">IF(ISERROR(SUM(J25:L25)/B25),"",SUM(J25:L25)/B25)</f>
        <v/>
      </c>
      <c r="AK25" s="29" t="str">
        <f t="array" ref="AK25">IF(ISERROR(SUM(O25:V25)/B25),"",SUM(O25:V25)/B25)</f>
        <v/>
      </c>
      <c r="AL25" s="29" t="str">
        <f t="array" ref="AL25">IF(ISERROR(SUM(AA25)/B25),"",SUM(AA25)/B25)</f>
        <v/>
      </c>
      <c r="AM25" s="29" t="str">
        <f t="array" ref="AM25">IF(ISERROR(AB25/B25),"",AB25/B25)</f>
        <v/>
      </c>
      <c r="AN25" s="30"/>
      <c r="AO25" s="30"/>
    </row>
    <row r="26" spans="1:41" s="3" customFormat="1" ht="20.25" hidden="1" customHeight="1">
      <c r="A26" s="36">
        <v>5003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28">
        <f t="shared" si="1"/>
        <v>0</v>
      </c>
      <c r="AD26" s="36">
        <f t="shared" si="0"/>
        <v>0</v>
      </c>
      <c r="AE26" s="29" t="str">
        <f t="array" ref="AE26">IF(ISERROR(SUM(C26:D26)/B26),"",SUM(C26:D26)/B26)</f>
        <v/>
      </c>
      <c r="AF26" s="29" t="str">
        <f t="array" ref="AF26">IF(ISERROR(AD26/B26),"",AD26/B26)</f>
        <v/>
      </c>
      <c r="AG26" s="29" t="str">
        <f t="array" ref="AG26">IF(ISERROR(SUM(M26:N26,E26,W26:Z26)/B26),"",SUM(M26:N26,E26,W26:Z26)/B26)</f>
        <v/>
      </c>
      <c r="AH26" s="29" t="str">
        <f t="array" ref="AH26">IF(ISERROR(SUM(C26:D26)/B26),"",SUM(C26:D26)/B26)</f>
        <v/>
      </c>
      <c r="AI26" s="29" t="str">
        <f t="array" ref="AI26">IF(ISERROR(SUM(F26:I26)/B26),"",SUM(F26:I26)/B26)</f>
        <v/>
      </c>
      <c r="AJ26" s="29" t="str">
        <f t="array" ref="AJ26">IF(ISERROR(SUM(J26:L26)/B26),"",SUM(J26:L26)/B26)</f>
        <v/>
      </c>
      <c r="AK26" s="29" t="str">
        <f t="array" ref="AK26">IF(ISERROR(SUM(O26:V26)/B26),"",SUM(O26:V26)/B26)</f>
        <v/>
      </c>
      <c r="AL26" s="29" t="str">
        <f t="array" ref="AL26">IF(ISERROR(SUM(AA26)/B26),"",SUM(AA26)/B26)</f>
        <v/>
      </c>
      <c r="AM26" s="29" t="str">
        <f t="array" ref="AM26">IF(ISERROR(AB26/B26),"",AB26/B26)</f>
        <v/>
      </c>
      <c r="AN26" s="30"/>
      <c r="AO26" s="30"/>
    </row>
    <row r="27" spans="1:41" s="3" customFormat="1" ht="20.25" customHeight="1">
      <c r="A27" s="36">
        <v>6502</v>
      </c>
      <c r="B27" s="36">
        <f>720-SUM(M27:N27,W27:Z27,E27)</f>
        <v>480</v>
      </c>
      <c r="C27" s="36">
        <v>0</v>
      </c>
      <c r="D27" s="36">
        <v>0</v>
      </c>
      <c r="E27" s="36">
        <v>0</v>
      </c>
      <c r="F27" s="36">
        <v>0</v>
      </c>
      <c r="G27" s="36">
        <v>0</v>
      </c>
      <c r="H27" s="36">
        <v>0</v>
      </c>
      <c r="I27" s="36">
        <v>0</v>
      </c>
      <c r="J27" s="36">
        <v>0</v>
      </c>
      <c r="K27" s="36">
        <v>0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  <c r="Q27" s="36">
        <v>0</v>
      </c>
      <c r="R27" s="36">
        <v>0</v>
      </c>
      <c r="S27" s="36">
        <v>0</v>
      </c>
      <c r="T27" s="36">
        <v>0</v>
      </c>
      <c r="U27" s="36">
        <v>0</v>
      </c>
      <c r="V27" s="36">
        <v>0</v>
      </c>
      <c r="W27" s="36">
        <v>0</v>
      </c>
      <c r="X27" s="36">
        <v>0</v>
      </c>
      <c r="Y27" s="36">
        <v>0</v>
      </c>
      <c r="Z27" s="36">
        <v>240</v>
      </c>
      <c r="AA27" s="36">
        <v>0</v>
      </c>
      <c r="AB27" s="36">
        <v>0</v>
      </c>
      <c r="AC27" s="28">
        <f t="shared" si="1"/>
        <v>0</v>
      </c>
      <c r="AD27" s="36">
        <f t="shared" si="0"/>
        <v>480</v>
      </c>
      <c r="AE27" s="29">
        <f t="array" ref="AE27">IF(ISERROR(SUM(C27:D27)/B27),"",SUM(C27:D27)/B27)</f>
        <v>0</v>
      </c>
      <c r="AF27" s="29">
        <f t="array" ref="AF27">IF(ISERROR(AD27/B27),"",AD27/B27)</f>
        <v>1</v>
      </c>
      <c r="AG27" s="29">
        <f t="array" ref="AG27">IF(ISERROR(SUM(M27:N27,E27,W27:Z27)/B27),"",SUM(M27:N27,E27,W27:Z27)/B27)</f>
        <v>0.5</v>
      </c>
      <c r="AH27" s="29">
        <f t="array" ref="AH27">IF(ISERROR(SUM(C27:D27)/B27),"",SUM(C27:D27)/B27)</f>
        <v>0</v>
      </c>
      <c r="AI27" s="29">
        <f t="array" ref="AI27">IF(ISERROR(SUM(F27:I27)/B27),"",SUM(F27:I27)/B27)</f>
        <v>0</v>
      </c>
      <c r="AJ27" s="29">
        <f t="array" ref="AJ27">IF(ISERROR(SUM(J27:L27)/B27),"",SUM(J27:L27)/B27)</f>
        <v>0</v>
      </c>
      <c r="AK27" s="29">
        <f t="array" ref="AK27">IF(ISERROR(SUM(O27:V27)/B27),"",SUM(O27:V27)/B27)</f>
        <v>0</v>
      </c>
      <c r="AL27" s="29">
        <f t="array" ref="AL27">IF(ISERROR(SUM(AA27)/B27),"",SUM(AA27)/B27)</f>
        <v>0</v>
      </c>
      <c r="AM27" s="29">
        <f t="array" ref="AM27">IF(ISERROR(AB27/B27),"",AB27/B27)</f>
        <v>0</v>
      </c>
      <c r="AN27" s="30"/>
      <c r="AO27" s="30"/>
    </row>
    <row r="28" spans="1:41" s="3" customFormat="1" ht="20.25" hidden="1" customHeight="1">
      <c r="A28" s="36">
        <v>6503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28">
        <f t="shared" si="1"/>
        <v>0</v>
      </c>
      <c r="AD28" s="36">
        <f t="shared" si="0"/>
        <v>0</v>
      </c>
      <c r="AE28" s="29" t="str">
        <f t="array" ref="AE28">IF(ISERROR(SUM(C28:D28)/B28),"",SUM(C28:D28)/B28)</f>
        <v/>
      </c>
      <c r="AF28" s="29" t="str">
        <f t="array" ref="AF28">IF(ISERROR(AD28/B28),"",AD28/B28)</f>
        <v/>
      </c>
      <c r="AG28" s="29" t="str">
        <f t="array" ref="AG28">IF(ISERROR(SUM(M28:N28,E28,W28:Z28)/B28),"",SUM(M28:N28,E28,W28:Z28)/B28)</f>
        <v/>
      </c>
      <c r="AH28" s="29" t="str">
        <f t="array" ref="AH28">IF(ISERROR(SUM(C28:D28)/B28),"",SUM(C28:D28)/B28)</f>
        <v/>
      </c>
      <c r="AI28" s="29" t="str">
        <f t="array" ref="AI28">IF(ISERROR(SUM(F28:I28)/B28),"",SUM(F28:I28)/B28)</f>
        <v/>
      </c>
      <c r="AJ28" s="29" t="str">
        <f t="array" ref="AJ28">IF(ISERROR(SUM(J28:L28)/B28),"",SUM(J28:L28)/B28)</f>
        <v/>
      </c>
      <c r="AK28" s="29" t="str">
        <f t="array" ref="AK28">IF(ISERROR(SUM(O28:V28)/B28),"",SUM(O28:V28)/B28)</f>
        <v/>
      </c>
      <c r="AL28" s="29" t="str">
        <f t="array" ref="AL28">IF(ISERROR(SUM(AA28)/B28),"",SUM(AA28)/B28)</f>
        <v/>
      </c>
      <c r="AM28" s="29" t="str">
        <f t="array" ref="AM28">IF(ISERROR(AB28/B28),"",AB28/B28)</f>
        <v/>
      </c>
      <c r="AN28" s="30"/>
      <c r="AO28" s="30"/>
    </row>
    <row r="29" spans="1:41" s="3" customFormat="1" ht="20.25" hidden="1" customHeight="1">
      <c r="A29" s="36">
        <v>6504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28">
        <f t="shared" si="1"/>
        <v>0</v>
      </c>
      <c r="AD29" s="36">
        <f t="shared" si="0"/>
        <v>0</v>
      </c>
      <c r="AE29" s="29" t="str">
        <f t="array" ref="AE29">IF(ISERROR(SUM(C29:D29)/B29),"",SUM(C29:D29)/B29)</f>
        <v/>
      </c>
      <c r="AF29" s="29" t="str">
        <f t="array" ref="AF29">IF(ISERROR(AD29/B29),"",AD29/B29)</f>
        <v/>
      </c>
      <c r="AG29" s="29" t="str">
        <f t="array" ref="AG29">IF(ISERROR(SUM(M29:N29,E29,W29:Z29)/B29),"",SUM(M29:N29,E29,W29:Z29)/B29)</f>
        <v/>
      </c>
      <c r="AH29" s="29" t="str">
        <f t="array" ref="AH29">IF(ISERROR(SUM(C29:D29)/B29),"",SUM(C29:D29)/B29)</f>
        <v/>
      </c>
      <c r="AI29" s="29" t="str">
        <f t="array" ref="AI29">IF(ISERROR(SUM(F29:I29)/B29),"",SUM(F29:I29)/B29)</f>
        <v/>
      </c>
      <c r="AJ29" s="29" t="str">
        <f t="array" ref="AJ29">IF(ISERROR(SUM(J29:L29)/B29),"",SUM(J29:L29)/B29)</f>
        <v/>
      </c>
      <c r="AK29" s="29" t="str">
        <f t="array" ref="AK29">IF(ISERROR(SUM(O29:V29)/B29),"",SUM(O29:V29)/B29)</f>
        <v/>
      </c>
      <c r="AL29" s="29" t="str">
        <f t="array" ref="AL29">IF(ISERROR(SUM(AA29)/B29),"",SUM(AA29)/B29)</f>
        <v/>
      </c>
      <c r="AM29" s="29" t="str">
        <f t="array" ref="AM29">IF(ISERROR(AB29/B29),"",AB29/B29)</f>
        <v/>
      </c>
      <c r="AN29" s="30"/>
      <c r="AO29" s="30"/>
    </row>
    <row r="30" spans="1:41" s="3" customFormat="1" ht="20.25" hidden="1" customHeight="1">
      <c r="A30" s="36">
        <v>18501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28">
        <f t="shared" si="1"/>
        <v>0</v>
      </c>
      <c r="AD30" s="36">
        <f t="shared" si="0"/>
        <v>0</v>
      </c>
      <c r="AE30" s="29" t="str">
        <f t="array" ref="AE30">IF(ISERROR(SUM(C30:D30)/B30),"",SUM(C30:D30)/B30)</f>
        <v/>
      </c>
      <c r="AF30" s="29" t="str">
        <f t="array" ref="AF30">IF(ISERROR(AD30/B30),"",AD30/B30)</f>
        <v/>
      </c>
      <c r="AG30" s="29" t="str">
        <f t="array" ref="AG30">IF(ISERROR(SUM(M30:N30,E30,W30:Z30)/B30),"",SUM(M30:N30,E30,W30:Z30)/B30)</f>
        <v/>
      </c>
      <c r="AH30" s="29" t="str">
        <f t="array" ref="AH30">IF(ISERROR(SUM(C30:D30)/B30),"",SUM(C30:D30)/B30)</f>
        <v/>
      </c>
      <c r="AI30" s="29" t="str">
        <f t="array" ref="AI30">IF(ISERROR(SUM(F30:I30)/B30),"",SUM(F30:I30)/B30)</f>
        <v/>
      </c>
      <c r="AJ30" s="29" t="str">
        <f t="array" ref="AJ30">IF(ISERROR(SUM(J30:L30)/B30),"",SUM(J30:L30)/B30)</f>
        <v/>
      </c>
      <c r="AK30" s="29" t="str">
        <f t="array" ref="AK30">IF(ISERROR(SUM(O30:V30)/B30),"",SUM(O30:V30)/B30)</f>
        <v/>
      </c>
      <c r="AL30" s="29" t="str">
        <f t="array" ref="AL30">IF(ISERROR(SUM(AA30)/B30),"",SUM(AA30)/B30)</f>
        <v/>
      </c>
      <c r="AM30" s="29" t="str">
        <f t="array" ref="AM30">IF(ISERROR(AB30/B30),"",AB30/B30)</f>
        <v/>
      </c>
      <c r="AN30" s="30"/>
      <c r="AO30" s="30"/>
    </row>
    <row r="31" spans="1:41" s="3" customFormat="1" ht="20.25" customHeight="1">
      <c r="A31" s="36">
        <v>18502</v>
      </c>
      <c r="B31" s="36">
        <f>720-SUM(M31:N31,W31:Z31,E31)</f>
        <v>720</v>
      </c>
      <c r="C31" s="36">
        <v>0</v>
      </c>
      <c r="D31" s="36">
        <v>0</v>
      </c>
      <c r="E31" s="36">
        <v>0</v>
      </c>
      <c r="F31" s="36">
        <v>0</v>
      </c>
      <c r="G31" s="36">
        <v>0</v>
      </c>
      <c r="H31" s="36">
        <v>0</v>
      </c>
      <c r="I31" s="36">
        <v>0</v>
      </c>
      <c r="J31" s="36">
        <v>0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36">
        <v>0</v>
      </c>
      <c r="R31" s="36">
        <v>0</v>
      </c>
      <c r="S31" s="36">
        <v>0</v>
      </c>
      <c r="T31" s="36">
        <v>0</v>
      </c>
      <c r="U31" s="36">
        <v>0</v>
      </c>
      <c r="V31" s="36">
        <v>0</v>
      </c>
      <c r="W31" s="36">
        <v>0</v>
      </c>
      <c r="X31" s="36">
        <v>0</v>
      </c>
      <c r="Y31" s="36">
        <v>0</v>
      </c>
      <c r="Z31" s="36">
        <v>0</v>
      </c>
      <c r="AA31" s="36">
        <v>0</v>
      </c>
      <c r="AB31" s="36">
        <v>0</v>
      </c>
      <c r="AC31" s="28">
        <f t="shared" si="1"/>
        <v>0</v>
      </c>
      <c r="AD31" s="36">
        <f t="shared" si="0"/>
        <v>720</v>
      </c>
      <c r="AE31" s="29">
        <f t="array" ref="AE31">IF(ISERROR(SUM(C31:D31)/B31),"",SUM(C31:D31)/B31)</f>
        <v>0</v>
      </c>
      <c r="AF31" s="29">
        <f t="array" ref="AF31">IF(ISERROR(AD31/B31),"",AD31/B31)</f>
        <v>1</v>
      </c>
      <c r="AG31" s="29">
        <f t="array" ref="AG31">IF(ISERROR(SUM(M31:N31,E31,W31:Z31)/B31),"",SUM(M31:N31,E31,W31:Z31)/B31)</f>
        <v>0</v>
      </c>
      <c r="AH31" s="29">
        <f t="array" ref="AH31">IF(ISERROR(SUM(C31:D31)/B31),"",SUM(C31:D31)/B31)</f>
        <v>0</v>
      </c>
      <c r="AI31" s="29">
        <f t="array" ref="AI31">IF(ISERROR(SUM(F31:I31)/B31),"",SUM(F31:I31)/B31)</f>
        <v>0</v>
      </c>
      <c r="AJ31" s="29">
        <f t="array" ref="AJ31">IF(ISERROR(SUM(J31:L31)/B31),"",SUM(J31:L31)/B31)</f>
        <v>0</v>
      </c>
      <c r="AK31" s="29">
        <f t="array" ref="AK31">IF(ISERROR(SUM(O31:V31)/B31),"",SUM(O31:V31)/B31)</f>
        <v>0</v>
      </c>
      <c r="AL31" s="29">
        <f t="array" ref="AL31">IF(ISERROR(SUM(AA31)/B31),"",SUM(AA31)/B31)</f>
        <v>0</v>
      </c>
      <c r="AM31" s="29">
        <f t="array" ref="AM31">IF(ISERROR(AB31/B31),"",AB31/B31)</f>
        <v>0</v>
      </c>
      <c r="AN31" s="30"/>
      <c r="AO31" s="30"/>
    </row>
    <row r="32" spans="1:41" s="3" customFormat="1" ht="20.25" hidden="1" customHeight="1">
      <c r="A32" s="36">
        <v>13001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28">
        <f t="shared" si="1"/>
        <v>0</v>
      </c>
      <c r="AD32" s="36">
        <f t="shared" si="0"/>
        <v>0</v>
      </c>
      <c r="AE32" s="29" t="str">
        <f t="array" ref="AE32">IF(ISERROR(SUM(C32:D32)/B32),"",SUM(C32:D32)/B32)</f>
        <v/>
      </c>
      <c r="AF32" s="29" t="str">
        <f t="array" ref="AF32">IF(ISERROR(AD32/B32),"",AD32/B32)</f>
        <v/>
      </c>
      <c r="AG32" s="29" t="str">
        <f t="array" ref="AG32">IF(ISERROR(SUM(M32:N32,E32,W32:Z32)/B32),"",SUM(M32:N32,E32,W32:Z32)/B32)</f>
        <v/>
      </c>
      <c r="AH32" s="29" t="str">
        <f t="array" ref="AH32">IF(ISERROR(SUM(C32:D32)/B32),"",SUM(C32:D32)/B32)</f>
        <v/>
      </c>
      <c r="AI32" s="29" t="str">
        <f t="array" ref="AI32">IF(ISERROR(SUM(F32:I32)/B32),"",SUM(F32:I32)/B32)</f>
        <v/>
      </c>
      <c r="AJ32" s="29" t="str">
        <f t="array" ref="AJ32">IF(ISERROR(SUM(J32:L32)/B32),"",SUM(J32:L32)/B32)</f>
        <v/>
      </c>
      <c r="AK32" s="29" t="str">
        <f t="array" ref="AK32">IF(ISERROR(SUM(O32:V32)/B32),"",SUM(O32:V32)/B32)</f>
        <v/>
      </c>
      <c r="AL32" s="29" t="str">
        <f t="array" ref="AL32">IF(ISERROR(SUM(AA32)/B32),"",SUM(AA32)/B32)</f>
        <v/>
      </c>
      <c r="AM32" s="29" t="str">
        <f t="array" ref="AM32">IF(ISERROR(AB32/B32),"",AB32/B32)</f>
        <v/>
      </c>
      <c r="AN32" s="30"/>
      <c r="AO32" s="30"/>
    </row>
    <row r="33" spans="1:41" s="3" customFormat="1" ht="20.25" customHeight="1">
      <c r="A33" s="36">
        <v>13002</v>
      </c>
      <c r="B33" s="36">
        <f>720-SUM(M33:N33,W33:Z33,E33)</f>
        <v>670</v>
      </c>
      <c r="C33" s="36">
        <v>0</v>
      </c>
      <c r="D33" s="36">
        <v>0</v>
      </c>
      <c r="E33" s="36">
        <v>0</v>
      </c>
      <c r="F33" s="36">
        <v>0</v>
      </c>
      <c r="G33" s="36">
        <v>0</v>
      </c>
      <c r="H33" s="36">
        <v>0</v>
      </c>
      <c r="I33" s="36">
        <v>0</v>
      </c>
      <c r="J33" s="36">
        <v>0</v>
      </c>
      <c r="K33" s="36">
        <v>0</v>
      </c>
      <c r="L33" s="36">
        <v>0</v>
      </c>
      <c r="M33" s="36">
        <v>0</v>
      </c>
      <c r="N33" s="36">
        <v>0</v>
      </c>
      <c r="O33" s="36">
        <v>0</v>
      </c>
      <c r="P33" s="36">
        <v>0</v>
      </c>
      <c r="Q33" s="36">
        <v>0</v>
      </c>
      <c r="R33" s="36">
        <v>0</v>
      </c>
      <c r="S33" s="36">
        <v>0</v>
      </c>
      <c r="T33" s="36">
        <v>0</v>
      </c>
      <c r="U33" s="36">
        <v>0</v>
      </c>
      <c r="V33" s="36">
        <v>0</v>
      </c>
      <c r="W33" s="36">
        <v>0</v>
      </c>
      <c r="X33" s="36">
        <f>20+30</f>
        <v>50</v>
      </c>
      <c r="Y33" s="36">
        <v>0</v>
      </c>
      <c r="Z33" s="36">
        <v>0</v>
      </c>
      <c r="AA33" s="36">
        <v>0</v>
      </c>
      <c r="AB33" s="36">
        <v>0</v>
      </c>
      <c r="AC33" s="28">
        <f t="shared" si="1"/>
        <v>0</v>
      </c>
      <c r="AD33" s="36">
        <f t="shared" si="0"/>
        <v>670</v>
      </c>
      <c r="AE33" s="29">
        <f t="array" ref="AE33">IF(ISERROR(SUM(C33:D33)/B33),"",SUM(C33:D33)/B33)</f>
        <v>0</v>
      </c>
      <c r="AF33" s="29">
        <f t="array" ref="AF33">IF(ISERROR(AD33/B33),"",AD33/B33)</f>
        <v>1</v>
      </c>
      <c r="AG33" s="29">
        <f t="array" ref="AG33">IF(ISERROR(SUM(M33:N33,E33,W33:Z33)/B33),"",SUM(M33:N33,E33,W33:Z33)/B33)</f>
        <v>7.4626865671641784E-2</v>
      </c>
      <c r="AH33" s="29">
        <f t="array" ref="AH33">IF(ISERROR(SUM(C33:D33)/B33),"",SUM(C33:D33)/B33)</f>
        <v>0</v>
      </c>
      <c r="AI33" s="29">
        <f t="array" ref="AI33">IF(ISERROR(SUM(F33:I33)/B33),"",SUM(F33:I33)/B33)</f>
        <v>0</v>
      </c>
      <c r="AJ33" s="29">
        <f t="array" ref="AJ33">IF(ISERROR(SUM(J33:L33)/B33),"",SUM(J33:L33)/B33)</f>
        <v>0</v>
      </c>
      <c r="AK33" s="29">
        <f t="array" ref="AK33">IF(ISERROR(SUM(O33:V33)/B33),"",SUM(O33:V33)/B33)</f>
        <v>0</v>
      </c>
      <c r="AL33" s="29">
        <f t="array" ref="AL33">IF(ISERROR(SUM(AA33)/B33),"",SUM(AA33)/B33)</f>
        <v>0</v>
      </c>
      <c r="AM33" s="29">
        <f t="array" ref="AM33">IF(ISERROR(AB33/B33),"",AB33/B33)</f>
        <v>0</v>
      </c>
      <c r="AN33" s="30"/>
      <c r="AO33" s="30"/>
    </row>
    <row r="34" spans="1:41" ht="15.75">
      <c r="A34" s="16" t="s">
        <v>48</v>
      </c>
      <c r="B34" s="17">
        <f>SUM(B7:B33)</f>
        <v>3950</v>
      </c>
      <c r="C34" s="17">
        <f t="shared" ref="C34:AB34" si="2">SUM(C7:C33)</f>
        <v>30</v>
      </c>
      <c r="D34" s="17">
        <f t="shared" si="2"/>
        <v>0</v>
      </c>
      <c r="E34" s="17">
        <f t="shared" si="2"/>
        <v>0</v>
      </c>
      <c r="F34" s="17">
        <f t="shared" si="2"/>
        <v>0</v>
      </c>
      <c r="G34" s="17">
        <f t="shared" si="2"/>
        <v>0</v>
      </c>
      <c r="H34" s="17">
        <f t="shared" si="2"/>
        <v>0</v>
      </c>
      <c r="I34" s="17">
        <f t="shared" si="2"/>
        <v>0</v>
      </c>
      <c r="J34" s="17">
        <f t="shared" si="2"/>
        <v>0</v>
      </c>
      <c r="K34" s="17">
        <f t="shared" si="2"/>
        <v>0</v>
      </c>
      <c r="L34" s="17">
        <f t="shared" si="2"/>
        <v>0</v>
      </c>
      <c r="M34" s="17">
        <f t="shared" si="2"/>
        <v>30</v>
      </c>
      <c r="N34" s="17">
        <f t="shared" si="2"/>
        <v>0</v>
      </c>
      <c r="O34" s="17">
        <f t="shared" si="2"/>
        <v>15</v>
      </c>
      <c r="P34" s="17">
        <f t="shared" si="2"/>
        <v>0</v>
      </c>
      <c r="Q34" s="17">
        <f t="shared" si="2"/>
        <v>0</v>
      </c>
      <c r="R34" s="17">
        <f t="shared" si="2"/>
        <v>0</v>
      </c>
      <c r="S34" s="17">
        <f t="shared" si="2"/>
        <v>0</v>
      </c>
      <c r="T34" s="17">
        <f t="shared" si="2"/>
        <v>0</v>
      </c>
      <c r="U34" s="17">
        <f t="shared" si="2"/>
        <v>0</v>
      </c>
      <c r="V34" s="17">
        <f t="shared" si="2"/>
        <v>0</v>
      </c>
      <c r="W34" s="17">
        <f t="shared" si="2"/>
        <v>0</v>
      </c>
      <c r="X34" s="17">
        <f t="shared" si="2"/>
        <v>100</v>
      </c>
      <c r="Y34" s="17">
        <f t="shared" si="2"/>
        <v>0</v>
      </c>
      <c r="Z34" s="17">
        <f t="shared" si="2"/>
        <v>240</v>
      </c>
      <c r="AA34" s="17">
        <f t="shared" si="2"/>
        <v>0</v>
      </c>
      <c r="AB34" s="17">
        <f t="shared" si="2"/>
        <v>0</v>
      </c>
      <c r="AC34" s="28">
        <f t="shared" si="1"/>
        <v>45</v>
      </c>
      <c r="AD34" s="17">
        <f>SUM(AD7:AD33)</f>
        <v>3935</v>
      </c>
      <c r="AE34" s="29">
        <f t="array" ref="AE34">IF(ISERROR(SUM(C34:D34)/B34),"",SUM(C34:D34)/B34)</f>
        <v>7.5949367088607592E-3</v>
      </c>
      <c r="AF34" s="29">
        <f t="array" ref="AF34">IF(ISERROR(AD34/B34),"",AD34/B34)</f>
        <v>0.9962025316455696</v>
      </c>
      <c r="AG34" s="29">
        <f t="array" ref="AG34">IF(ISERROR(SUM(M34:N34,E34,W34:Z34)/B34),"",SUM(M34:N34,E34,W34:Z34)/B34)</f>
        <v>9.3670886075949367E-2</v>
      </c>
      <c r="AH34" s="29">
        <f t="array" ref="AH34">IF(ISERROR(SUM(C34:D34)/B34),"",SUM(C34:D34)/B34)</f>
        <v>7.5949367088607592E-3</v>
      </c>
      <c r="AI34" s="29">
        <f t="array" ref="AI34">IF(ISERROR(SUM(F34:I34)/B34),"",SUM(F34:I34)/B34)</f>
        <v>0</v>
      </c>
      <c r="AJ34" s="29">
        <f t="array" ref="AJ34">IF(ISERROR(SUM(J34:L34)/B34),"",SUM(J34:L34)/B34)</f>
        <v>0</v>
      </c>
      <c r="AK34" s="29">
        <f t="array" ref="AK34">IF(ISERROR(SUM(O34:V34)/B34),"",SUM(O34:V34)/B34)</f>
        <v>3.7974683544303796E-3</v>
      </c>
      <c r="AL34" s="29">
        <f t="array" ref="AL34">IF(ISERROR(SUM(AA34)/B34),"",SUM(AA34)/B34)</f>
        <v>0</v>
      </c>
      <c r="AM34" s="29">
        <f t="array" ref="AM34">IF(ISERROR(AB34/B34),"",AB34/B34)</f>
        <v>0</v>
      </c>
      <c r="AN34" s="31"/>
      <c r="AO34" s="31"/>
    </row>
    <row r="35" spans="1:41" s="3" customFormat="1" ht="19.5" hidden="1" customHeight="1">
      <c r="A35" s="36">
        <v>2501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28">
        <f t="shared" si="1"/>
        <v>0</v>
      </c>
      <c r="AD35" s="36">
        <f t="shared" ref="AD35:AD61" si="3">B35+N35+M35-AC35</f>
        <v>0</v>
      </c>
      <c r="AE35" s="29" t="str">
        <f t="array" ref="AE35">IF(ISERROR(SUM(C35:D35)/B35),"",SUM(C35:D35)/B35)</f>
        <v/>
      </c>
      <c r="AF35" s="29" t="str">
        <f t="array" ref="AF35">IF(ISERROR(AD35/B35),"",AD35/B35)</f>
        <v/>
      </c>
      <c r="AG35" s="29" t="str">
        <f t="array" ref="AG35">IF(ISERROR(SUM(M35:N35,E35,W35:Z35)/B35),"",SUM(M35:N35,E35,W35:Z35)/B35)</f>
        <v/>
      </c>
      <c r="AH35" s="29" t="str">
        <f t="array" ref="AH35">IF(ISERROR(SUM(C35:D35)/B35),"",SUM(C35:D35)/B35)</f>
        <v/>
      </c>
      <c r="AI35" s="29" t="str">
        <f t="array" ref="AI35">IF(ISERROR(SUM(F35:I35)/B35),"",SUM(F35:I35)/B35)</f>
        <v/>
      </c>
      <c r="AJ35" s="29" t="str">
        <f t="array" ref="AJ35">IF(ISERROR(SUM(J35:L35)/B35),"",SUM(J35:L35)/B35)</f>
        <v/>
      </c>
      <c r="AK35" s="29" t="str">
        <f t="array" ref="AK35">IF(ISERROR(SUM(O35:V35)/B35),"",SUM(O35:V35)/B35)</f>
        <v/>
      </c>
      <c r="AL35" s="29" t="str">
        <f t="array" ref="AL35">IF(ISERROR(SUM(AA35)/B35),"",SUM(AA35)/B35)</f>
        <v/>
      </c>
      <c r="AM35" s="29" t="str">
        <f t="array" ref="AM35">IF(ISERROR(AB35/B35),"",AB35/B35)</f>
        <v/>
      </c>
      <c r="AN35" s="30"/>
      <c r="AO35" s="30"/>
    </row>
    <row r="36" spans="1:41" s="3" customFormat="1" ht="19.5" hidden="1" customHeight="1">
      <c r="A36" s="36">
        <v>2502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28">
        <f t="shared" si="1"/>
        <v>0</v>
      </c>
      <c r="AD36" s="36">
        <f t="shared" si="3"/>
        <v>0</v>
      </c>
      <c r="AE36" s="29" t="str">
        <f t="array" ref="AE36">IF(ISERROR(SUM(C36:D36)/B36),"",SUM(C36:D36)/B36)</f>
        <v/>
      </c>
      <c r="AF36" s="29" t="str">
        <f t="array" ref="AF36">IF(ISERROR(AD36/B36),"",AD36/B36)</f>
        <v/>
      </c>
      <c r="AG36" s="29" t="str">
        <f t="array" ref="AG36">IF(ISERROR(SUM(M36:N36,E36,W36:Z36)/B36),"",SUM(M36:N36,E36,W36:Z36)/B36)</f>
        <v/>
      </c>
      <c r="AH36" s="29" t="str">
        <f t="array" ref="AH36">IF(ISERROR(SUM(C36:D36)/B36),"",SUM(C36:D36)/B36)</f>
        <v/>
      </c>
      <c r="AI36" s="29" t="str">
        <f t="array" ref="AI36">IF(ISERROR(SUM(F36:I36)/B36),"",SUM(F36:I36)/B36)</f>
        <v/>
      </c>
      <c r="AJ36" s="29" t="str">
        <f t="array" ref="AJ36">IF(ISERROR(SUM(J36:L36)/B36),"",SUM(J36:L36)/B36)</f>
        <v/>
      </c>
      <c r="AK36" s="29" t="str">
        <f t="array" ref="AK36">IF(ISERROR(SUM(O36:V36)/B36),"",SUM(O36:V36)/B36)</f>
        <v/>
      </c>
      <c r="AL36" s="29" t="str">
        <f t="array" ref="AL36">IF(ISERROR(SUM(AA36)/B36),"",SUM(AA36)/B36)</f>
        <v/>
      </c>
      <c r="AM36" s="29" t="str">
        <f t="array" ref="AM36">IF(ISERROR(AB36/B36),"",AB36/B36)</f>
        <v/>
      </c>
      <c r="AN36" s="30"/>
      <c r="AO36" s="30"/>
    </row>
    <row r="37" spans="1:41" s="3" customFormat="1" ht="19.5" hidden="1" customHeight="1">
      <c r="A37" s="36">
        <v>2503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28">
        <f t="shared" si="1"/>
        <v>0</v>
      </c>
      <c r="AD37" s="36">
        <f t="shared" si="3"/>
        <v>0</v>
      </c>
      <c r="AE37" s="29" t="str">
        <f t="array" ref="AE37">IF(ISERROR(SUM(C37:D37)/B37),"",SUM(C37:D37)/B37)</f>
        <v/>
      </c>
      <c r="AF37" s="29" t="str">
        <f t="array" ref="AF37">IF(ISERROR(AD37/B37),"",AD37/B37)</f>
        <v/>
      </c>
      <c r="AG37" s="29" t="str">
        <f t="array" ref="AG37">IF(ISERROR(SUM(M37:N37,E37,W37:Z37)/B37),"",SUM(M37:N37,E37,W37:Z37)/B37)</f>
        <v/>
      </c>
      <c r="AH37" s="29" t="str">
        <f t="array" ref="AH37">IF(ISERROR(SUM(C37:D37)/B37),"",SUM(C37:D37)/B37)</f>
        <v/>
      </c>
      <c r="AI37" s="29" t="str">
        <f t="array" ref="AI37">IF(ISERROR(SUM(F37:I37)/B37),"",SUM(F37:I37)/B37)</f>
        <v/>
      </c>
      <c r="AJ37" s="29" t="str">
        <f t="array" ref="AJ37">IF(ISERROR(SUM(J37:L37)/B37),"",SUM(J37:L37)/B37)</f>
        <v/>
      </c>
      <c r="AK37" s="29" t="str">
        <f t="array" ref="AK37">IF(ISERROR(SUM(O37:V37)/B37),"",SUM(O37:V37)/B37)</f>
        <v/>
      </c>
      <c r="AL37" s="29" t="str">
        <f t="array" ref="AL37">IF(ISERROR(SUM(AA37)/B37),"",SUM(AA37)/B37)</f>
        <v/>
      </c>
      <c r="AM37" s="29" t="str">
        <f t="array" ref="AM37">IF(ISERROR(AB37/B37),"",AB37/B37)</f>
        <v/>
      </c>
      <c r="AN37" s="30"/>
      <c r="AO37" s="30"/>
    </row>
    <row r="38" spans="1:41" s="3" customFormat="1" ht="19.5" hidden="1" customHeight="1">
      <c r="A38" s="36">
        <v>2504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28">
        <f t="shared" si="1"/>
        <v>0</v>
      </c>
      <c r="AD38" s="36">
        <f t="shared" si="3"/>
        <v>0</v>
      </c>
      <c r="AE38" s="29" t="str">
        <f t="array" ref="AE38">IF(ISERROR(SUM(C38:D38)/B38),"",SUM(C38:D38)/B38)</f>
        <v/>
      </c>
      <c r="AF38" s="29" t="str">
        <f t="array" ref="AF38">IF(ISERROR(AD38/B38),"",AD38/B38)</f>
        <v/>
      </c>
      <c r="AG38" s="29" t="str">
        <f t="array" ref="AG38">IF(ISERROR(SUM(M38:N38,E38,W38:Z38)/B38),"",SUM(M38:N38,E38,W38:Z38)/B38)</f>
        <v/>
      </c>
      <c r="AH38" s="29" t="str">
        <f t="array" ref="AH38">IF(ISERROR(SUM(C38:D38)/B38),"",SUM(C38:D38)/B38)</f>
        <v/>
      </c>
      <c r="AI38" s="29" t="str">
        <f t="array" ref="AI38">IF(ISERROR(SUM(F38:I38)/B38),"",SUM(F38:I38)/B38)</f>
        <v/>
      </c>
      <c r="AJ38" s="29" t="str">
        <f t="array" ref="AJ38">IF(ISERROR(SUM(J38:L38)/B38),"",SUM(J38:L38)/B38)</f>
        <v/>
      </c>
      <c r="AK38" s="29" t="str">
        <f t="array" ref="AK38">IF(ISERROR(SUM(O38:V38)/B38),"",SUM(O38:V38)/B38)</f>
        <v/>
      </c>
      <c r="AL38" s="29" t="str">
        <f t="array" ref="AL38">IF(ISERROR(SUM(AA38)/B38),"",SUM(AA38)/B38)</f>
        <v/>
      </c>
      <c r="AM38" s="29" t="str">
        <f t="array" ref="AM38">IF(ISERROR(AB38/B38),"",AB38/B38)</f>
        <v/>
      </c>
      <c r="AN38" s="30"/>
      <c r="AO38" s="30"/>
    </row>
    <row r="39" spans="1:41" s="3" customFormat="1" ht="19.5" hidden="1" customHeight="1">
      <c r="A39" s="36">
        <v>2505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28">
        <f t="shared" si="1"/>
        <v>0</v>
      </c>
      <c r="AD39" s="36">
        <f t="shared" si="3"/>
        <v>0</v>
      </c>
      <c r="AE39" s="29" t="str">
        <f t="array" ref="AE39">IF(ISERROR(SUM(C39:D39)/B39),"",SUM(C39:D39)/B39)</f>
        <v/>
      </c>
      <c r="AF39" s="29" t="str">
        <f t="array" ref="AF39">IF(ISERROR(AD39/B39),"",AD39/B39)</f>
        <v/>
      </c>
      <c r="AG39" s="29" t="str">
        <f t="array" ref="AG39">IF(ISERROR(SUM(M39:N39,E39,W39:Z39)/B39),"",SUM(M39:N39,E39,W39:Z39)/B39)</f>
        <v/>
      </c>
      <c r="AH39" s="29" t="str">
        <f t="array" ref="AH39">IF(ISERROR(SUM(C39:D39)/B39),"",SUM(C39:D39)/B39)</f>
        <v/>
      </c>
      <c r="AI39" s="29" t="str">
        <f t="array" ref="AI39">IF(ISERROR(SUM(F39:I39)/B39),"",SUM(F39:I39)/B39)</f>
        <v/>
      </c>
      <c r="AJ39" s="29" t="str">
        <f t="array" ref="AJ39">IF(ISERROR(SUM(J39:L39)/B39),"",SUM(J39:L39)/B39)</f>
        <v/>
      </c>
      <c r="AK39" s="29" t="str">
        <f t="array" ref="AK39">IF(ISERROR(SUM(O39:V39)/B39),"",SUM(O39:V39)/B39)</f>
        <v/>
      </c>
      <c r="AL39" s="29" t="str">
        <f t="array" ref="AL39">IF(ISERROR(SUM(AA39)/B39),"",SUM(AA39)/B39)</f>
        <v/>
      </c>
      <c r="AM39" s="29" t="str">
        <f t="array" ref="AM39">IF(ISERROR(AB39/B39),"",AB39/B39)</f>
        <v/>
      </c>
      <c r="AN39" s="30"/>
      <c r="AO39" s="30"/>
    </row>
    <row r="40" spans="1:41" s="3" customFormat="1" ht="19.5" hidden="1" customHeight="1">
      <c r="A40" s="36">
        <v>2506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28">
        <f t="shared" si="1"/>
        <v>0</v>
      </c>
      <c r="AD40" s="36">
        <f t="shared" si="3"/>
        <v>0</v>
      </c>
      <c r="AE40" s="29" t="str">
        <f t="array" ref="AE40">IF(ISERROR(SUM(C40:D40)/B40),"",SUM(C40:D40)/B40)</f>
        <v/>
      </c>
      <c r="AF40" s="29" t="str">
        <f t="array" ref="AF40">IF(ISERROR(AD40/B40),"",AD40/B40)</f>
        <v/>
      </c>
      <c r="AG40" s="29" t="str">
        <f t="array" ref="AG40">IF(ISERROR(SUM(M40:N40,E40,W40:Z40)/B40),"",SUM(M40:N40,E40,W40:Z40)/B40)</f>
        <v/>
      </c>
      <c r="AH40" s="29" t="str">
        <f t="array" ref="AH40">IF(ISERROR(SUM(C40:D40)/B40),"",SUM(C40:D40)/B40)</f>
        <v/>
      </c>
      <c r="AI40" s="29" t="str">
        <f t="array" ref="AI40">IF(ISERROR(SUM(F40:I40)/B40),"",SUM(F40:I40)/B40)</f>
        <v/>
      </c>
      <c r="AJ40" s="29" t="str">
        <f t="array" ref="AJ40">IF(ISERROR(SUM(J40:L40)/B40),"",SUM(J40:L40)/B40)</f>
        <v/>
      </c>
      <c r="AK40" s="29" t="str">
        <f t="array" ref="AK40">IF(ISERROR(SUM(O40:V40)/B40),"",SUM(O40:V40)/B40)</f>
        <v/>
      </c>
      <c r="AL40" s="29" t="str">
        <f t="array" ref="AL40">IF(ISERROR(SUM(AA40)/B40),"",SUM(AA40)/B40)</f>
        <v/>
      </c>
      <c r="AM40" s="29" t="str">
        <f t="array" ref="AM40">IF(ISERROR(AB40/B40),"",AB40/B40)</f>
        <v/>
      </c>
      <c r="AN40" s="30"/>
      <c r="AO40" s="30"/>
    </row>
    <row r="41" spans="1:41" s="3" customFormat="1" ht="19.5" hidden="1" customHeight="1">
      <c r="A41" s="36">
        <v>2507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28">
        <f t="shared" si="1"/>
        <v>0</v>
      </c>
      <c r="AD41" s="36">
        <f t="shared" si="3"/>
        <v>0</v>
      </c>
      <c r="AE41" s="29" t="str">
        <f t="array" ref="AE41">IF(ISERROR(SUM(C41:D41)/B41),"",SUM(C41:D41)/B41)</f>
        <v/>
      </c>
      <c r="AF41" s="29" t="str">
        <f t="array" ref="AF41">IF(ISERROR(AD41/B41),"",AD41/B41)</f>
        <v/>
      </c>
      <c r="AG41" s="29" t="str">
        <f t="array" ref="AG41">IF(ISERROR(SUM(M41:N41,E41,W41:Z41)/B41),"",SUM(M41:N41,E41,W41:Z41)/B41)</f>
        <v/>
      </c>
      <c r="AH41" s="29" t="str">
        <f t="array" ref="AH41">IF(ISERROR(SUM(C41:D41)/B41),"",SUM(C41:D41)/B41)</f>
        <v/>
      </c>
      <c r="AI41" s="29" t="str">
        <f t="array" ref="AI41">IF(ISERROR(SUM(F41:I41)/B41),"",SUM(F41:I41)/B41)</f>
        <v/>
      </c>
      <c r="AJ41" s="29" t="str">
        <f t="array" ref="AJ41">IF(ISERROR(SUM(J41:L41)/B41),"",SUM(J41:L41)/B41)</f>
        <v/>
      </c>
      <c r="AK41" s="29" t="str">
        <f t="array" ref="AK41">IF(ISERROR(SUM(O41:V41)/B41),"",SUM(O41:V41)/B41)</f>
        <v/>
      </c>
      <c r="AL41" s="29" t="str">
        <f t="array" ref="AL41">IF(ISERROR(SUM(AA41)/B41),"",SUM(AA41)/B41)</f>
        <v/>
      </c>
      <c r="AM41" s="29" t="str">
        <f t="array" ref="AM41">IF(ISERROR(AB41/B41),"",AB41/B41)</f>
        <v/>
      </c>
      <c r="AN41" s="30"/>
      <c r="AO41" s="30"/>
    </row>
    <row r="42" spans="1:41" s="3" customFormat="1" ht="19.5" hidden="1" customHeight="1">
      <c r="A42" s="36">
        <v>2508</v>
      </c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28">
        <f t="shared" si="1"/>
        <v>0</v>
      </c>
      <c r="AD42" s="36">
        <f t="shared" si="3"/>
        <v>0</v>
      </c>
      <c r="AE42" s="29" t="str">
        <f t="array" ref="AE42">IF(ISERROR(SUM(C42:D42)/B42),"",SUM(C42:D42)/B42)</f>
        <v/>
      </c>
      <c r="AF42" s="29" t="str">
        <f t="array" ref="AF42">IF(ISERROR(AD42/B42),"",AD42/B42)</f>
        <v/>
      </c>
      <c r="AG42" s="29" t="str">
        <f t="array" ref="AG42">IF(ISERROR(SUM(M42:N42,E42,W42:Z42)/B42),"",SUM(M42:N42,E42,W42:Z42)/B42)</f>
        <v/>
      </c>
      <c r="AH42" s="29" t="str">
        <f t="array" ref="AH42">IF(ISERROR(SUM(C42:D42)/B42),"",SUM(C42:D42)/B42)</f>
        <v/>
      </c>
      <c r="AI42" s="29" t="str">
        <f t="array" ref="AI42">IF(ISERROR(SUM(F42:I42)/B42),"",SUM(F42:I42)/B42)</f>
        <v/>
      </c>
      <c r="AJ42" s="29" t="str">
        <f t="array" ref="AJ42">IF(ISERROR(SUM(J42:L42)/B42),"",SUM(J42:L42)/B42)</f>
        <v/>
      </c>
      <c r="AK42" s="29" t="str">
        <f t="array" ref="AK42">IF(ISERROR(SUM(O42:V42)/B42),"",SUM(O42:V42)/B42)</f>
        <v/>
      </c>
      <c r="AL42" s="29" t="str">
        <f t="array" ref="AL42">IF(ISERROR(SUM(AA42)/B42),"",SUM(AA42)/B42)</f>
        <v/>
      </c>
      <c r="AM42" s="29" t="str">
        <f t="array" ref="AM42">IF(ISERROR(AB42/B42),"",AB42/B42)</f>
        <v/>
      </c>
      <c r="AN42" s="30"/>
      <c r="AO42" s="30"/>
    </row>
    <row r="43" spans="1:41" s="3" customFormat="1" ht="19.5" hidden="1" customHeight="1">
      <c r="A43" s="36">
        <v>2509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28">
        <f t="shared" si="1"/>
        <v>0</v>
      </c>
      <c r="AD43" s="36">
        <f t="shared" si="3"/>
        <v>0</v>
      </c>
      <c r="AE43" s="29" t="str">
        <f t="array" ref="AE43">IF(ISERROR(SUM(C43:D43)/B43),"",SUM(C43:D43)/B43)</f>
        <v/>
      </c>
      <c r="AF43" s="29" t="str">
        <f t="array" ref="AF43">IF(ISERROR(AD43/B43),"",AD43/B43)</f>
        <v/>
      </c>
      <c r="AG43" s="29" t="str">
        <f t="array" ref="AG43">IF(ISERROR(SUM(M43:N43,E43,W43:Z43)/B43),"",SUM(M43:N43,E43,W43:Z43)/B43)</f>
        <v/>
      </c>
      <c r="AH43" s="29" t="str">
        <f t="array" ref="AH43">IF(ISERROR(SUM(C43:D43)/B43),"",SUM(C43:D43)/B43)</f>
        <v/>
      </c>
      <c r="AI43" s="29" t="str">
        <f t="array" ref="AI43">IF(ISERROR(SUM(F43:I43)/B43),"",SUM(F43:I43)/B43)</f>
        <v/>
      </c>
      <c r="AJ43" s="29" t="str">
        <f t="array" ref="AJ43">IF(ISERROR(SUM(J43:L43)/B43),"",SUM(J43:L43)/B43)</f>
        <v/>
      </c>
      <c r="AK43" s="29" t="str">
        <f t="array" ref="AK43">IF(ISERROR(SUM(O43:V43)/B43),"",SUM(O43:V43)/B43)</f>
        <v/>
      </c>
      <c r="AL43" s="29" t="str">
        <f t="array" ref="AL43">IF(ISERROR(SUM(AA43)/B43),"",SUM(AA43)/B43)</f>
        <v/>
      </c>
      <c r="AM43" s="29" t="str">
        <f t="array" ref="AM43">IF(ISERROR(AB43/B43),"",AB43/B43)</f>
        <v/>
      </c>
      <c r="AN43" s="30"/>
      <c r="AO43" s="30"/>
    </row>
    <row r="44" spans="1:41" s="3" customFormat="1" ht="19.5" hidden="1" customHeight="1">
      <c r="A44" s="36">
        <v>2510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28">
        <f t="shared" si="1"/>
        <v>0</v>
      </c>
      <c r="AD44" s="36">
        <f t="shared" si="3"/>
        <v>0</v>
      </c>
      <c r="AE44" s="29" t="str">
        <f t="array" ref="AE44">IF(ISERROR(SUM(C44:D44)/B44),"",SUM(C44:D44)/B44)</f>
        <v/>
      </c>
      <c r="AF44" s="29" t="str">
        <f t="array" ref="AF44">IF(ISERROR(AD44/B44),"",AD44/B44)</f>
        <v/>
      </c>
      <c r="AG44" s="29" t="str">
        <f t="array" ref="AG44">IF(ISERROR(SUM(M44:N44,E44,W44:Z44)/B44),"",SUM(M44:N44,E44,W44:Z44)/B44)</f>
        <v/>
      </c>
      <c r="AH44" s="29" t="str">
        <f t="array" ref="AH44">IF(ISERROR(SUM(C44:D44)/B44),"",SUM(C44:D44)/B44)</f>
        <v/>
      </c>
      <c r="AI44" s="29" t="str">
        <f t="array" ref="AI44">IF(ISERROR(SUM(F44:I44)/B44),"",SUM(F44:I44)/B44)</f>
        <v/>
      </c>
      <c r="AJ44" s="29" t="str">
        <f t="array" ref="AJ44">IF(ISERROR(SUM(J44:L44)/B44),"",SUM(J44:L44)/B44)</f>
        <v/>
      </c>
      <c r="AK44" s="29" t="str">
        <f t="array" ref="AK44">IF(ISERROR(SUM(O44:V44)/B44),"",SUM(O44:V44)/B44)</f>
        <v/>
      </c>
      <c r="AL44" s="29" t="str">
        <f t="array" ref="AL44">IF(ISERROR(SUM(AA44)/B44),"",SUM(AA44)/B44)</f>
        <v/>
      </c>
      <c r="AM44" s="29" t="str">
        <f t="array" ref="AM44">IF(ISERROR(AB44/B44),"",AB44/B44)</f>
        <v/>
      </c>
      <c r="AN44" s="30"/>
      <c r="AO44" s="30"/>
    </row>
    <row r="45" spans="1:41" s="3" customFormat="1" ht="19.5" hidden="1" customHeight="1">
      <c r="A45" s="36">
        <v>3002</v>
      </c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28">
        <f t="shared" si="1"/>
        <v>0</v>
      </c>
      <c r="AD45" s="36">
        <f t="shared" si="3"/>
        <v>0</v>
      </c>
      <c r="AE45" s="29" t="str">
        <f t="array" ref="AE45">IF(ISERROR(SUM(C45:D45)/B45),"",SUM(C45:D45)/B45)</f>
        <v/>
      </c>
      <c r="AF45" s="29" t="str">
        <f t="array" ref="AF45">IF(ISERROR(AD45/B45),"",AD45/B45)</f>
        <v/>
      </c>
      <c r="AG45" s="29" t="str">
        <f t="array" ref="AG45">IF(ISERROR(SUM(M45:N45,E45,W45:Z45)/B45),"",SUM(M45:N45,E45,W45:Z45)/B45)</f>
        <v/>
      </c>
      <c r="AH45" s="29" t="str">
        <f t="array" ref="AH45">IF(ISERROR(SUM(C45:D45)/B45),"",SUM(C45:D45)/B45)</f>
        <v/>
      </c>
      <c r="AI45" s="29" t="str">
        <f t="array" ref="AI45">IF(ISERROR(SUM(F45:I45)/B45),"",SUM(F45:I45)/B45)</f>
        <v/>
      </c>
      <c r="AJ45" s="29" t="str">
        <f t="array" ref="AJ45">IF(ISERROR(SUM(J45:L45)/B45),"",SUM(J45:L45)/B45)</f>
        <v/>
      </c>
      <c r="AK45" s="29" t="str">
        <f t="array" ref="AK45">IF(ISERROR(SUM(O45:V45)/B45),"",SUM(O45:V45)/B45)</f>
        <v/>
      </c>
      <c r="AL45" s="29" t="str">
        <f t="array" ref="AL45">IF(ISERROR(SUM(AA45)/B45),"",SUM(AA45)/B45)</f>
        <v/>
      </c>
      <c r="AM45" s="29" t="str">
        <f t="array" ref="AM45">IF(ISERROR(AB45/B45),"",AB45/B45)</f>
        <v/>
      </c>
      <c r="AN45" s="30"/>
      <c r="AO45" s="30"/>
    </row>
    <row r="46" spans="1:41" s="3" customFormat="1" ht="19.5" hidden="1" customHeight="1">
      <c r="A46" s="36">
        <v>3003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28">
        <f t="shared" si="1"/>
        <v>0</v>
      </c>
      <c r="AD46" s="36">
        <f t="shared" si="3"/>
        <v>0</v>
      </c>
      <c r="AE46" s="29" t="str">
        <f t="array" ref="AE46">IF(ISERROR(SUM(C46:D46)/B46),"",SUM(C46:D46)/B46)</f>
        <v/>
      </c>
      <c r="AF46" s="29" t="str">
        <f t="array" ref="AF46">IF(ISERROR(AD46/B46),"",AD46/B46)</f>
        <v/>
      </c>
      <c r="AG46" s="29" t="str">
        <f t="array" ref="AG46">IF(ISERROR(SUM(M46:N46,E46,W46:Z46)/B46),"",SUM(M46:N46,E46,W46:Z46)/B46)</f>
        <v/>
      </c>
      <c r="AH46" s="29" t="str">
        <f t="array" ref="AH46">IF(ISERROR(SUM(C46:D46)/B46),"",SUM(C46:D46)/B46)</f>
        <v/>
      </c>
      <c r="AI46" s="29" t="str">
        <f t="array" ref="AI46">IF(ISERROR(SUM(F46:I46)/B46),"",SUM(F46:I46)/B46)</f>
        <v/>
      </c>
      <c r="AJ46" s="29" t="str">
        <f t="array" ref="AJ46">IF(ISERROR(SUM(J46:L46)/B46),"",SUM(J46:L46)/B46)</f>
        <v/>
      </c>
      <c r="AK46" s="29" t="str">
        <f t="array" ref="AK46">IF(ISERROR(SUM(O46:V46)/B46),"",SUM(O46:V46)/B46)</f>
        <v/>
      </c>
      <c r="AL46" s="29" t="str">
        <f t="array" ref="AL46">IF(ISERROR(SUM(AA46)/B46),"",SUM(AA46)/B46)</f>
        <v/>
      </c>
      <c r="AM46" s="29" t="str">
        <f t="array" ref="AM46">IF(ISERROR(AB46/B46),"",AB46/B46)</f>
        <v/>
      </c>
      <c r="AN46" s="30"/>
      <c r="AO46" s="30"/>
    </row>
    <row r="47" spans="1:41" s="3" customFormat="1" ht="19.5" customHeight="1">
      <c r="A47" s="36">
        <v>3004</v>
      </c>
      <c r="B47" s="36">
        <f>720-SUM(M47:N47,W47:Z47,E47)</f>
        <v>665</v>
      </c>
      <c r="C47" s="36">
        <v>0</v>
      </c>
      <c r="D47" s="36">
        <v>0</v>
      </c>
      <c r="E47" s="36">
        <v>0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36">
        <v>0</v>
      </c>
      <c r="L47" s="36">
        <v>0</v>
      </c>
      <c r="M47" s="36">
        <v>30</v>
      </c>
      <c r="N47" s="36">
        <v>0</v>
      </c>
      <c r="O47" s="36">
        <v>20</v>
      </c>
      <c r="P47" s="36">
        <v>0</v>
      </c>
      <c r="Q47" s="36">
        <v>0</v>
      </c>
      <c r="R47" s="36">
        <v>0</v>
      </c>
      <c r="S47" s="36">
        <v>0</v>
      </c>
      <c r="T47" s="36">
        <v>0</v>
      </c>
      <c r="U47" s="36">
        <v>15</v>
      </c>
      <c r="V47" s="36">
        <v>0</v>
      </c>
      <c r="W47" s="36">
        <v>0</v>
      </c>
      <c r="X47" s="36">
        <v>25</v>
      </c>
      <c r="Y47" s="36">
        <v>0</v>
      </c>
      <c r="Z47" s="36">
        <v>0</v>
      </c>
      <c r="AA47" s="36">
        <v>0</v>
      </c>
      <c r="AB47" s="36">
        <v>0</v>
      </c>
      <c r="AC47" s="28">
        <f t="shared" si="1"/>
        <v>35</v>
      </c>
      <c r="AD47" s="36">
        <f t="shared" si="3"/>
        <v>660</v>
      </c>
      <c r="AE47" s="29">
        <f t="array" ref="AE47">IF(ISERROR(SUM(C47:D47)/B47),"",SUM(C47:D47)/B47)</f>
        <v>0</v>
      </c>
      <c r="AF47" s="29">
        <f t="array" ref="AF47">IF(ISERROR(AD47/B47),"",AD47/B47)</f>
        <v>0.99248120300751874</v>
      </c>
      <c r="AG47" s="29">
        <f t="array" ref="AG47">IF(ISERROR(SUM(M47:N47,E47,W47:Z47)/B47),"",SUM(M47:N47,E47,W47:Z47)/B47)</f>
        <v>8.2706766917293228E-2</v>
      </c>
      <c r="AH47" s="29">
        <f t="array" ref="AH47">IF(ISERROR(SUM(C47:D47)/B47),"",SUM(C47:D47)/B47)</f>
        <v>0</v>
      </c>
      <c r="AI47" s="29">
        <f t="array" ref="AI47">IF(ISERROR(SUM(F47:I47)/B47),"",SUM(F47:I47)/B47)</f>
        <v>0</v>
      </c>
      <c r="AJ47" s="29">
        <f t="array" ref="AJ47">IF(ISERROR(SUM(J47:L47)/B47),"",SUM(J47:L47)/B47)</f>
        <v>0</v>
      </c>
      <c r="AK47" s="29">
        <f t="array" ref="AK47">IF(ISERROR(SUM(O47:V47)/B47),"",SUM(O47:V47)/B47)</f>
        <v>5.2631578947368418E-2</v>
      </c>
      <c r="AL47" s="29">
        <f t="array" ref="AL47">IF(ISERROR(SUM(AA47)/B47),"",SUM(AA47)/B47)</f>
        <v>0</v>
      </c>
      <c r="AM47" s="29">
        <f t="array" ref="AM47">IF(ISERROR(AB47/B47),"",AB47/B47)</f>
        <v>0</v>
      </c>
      <c r="AN47" s="30"/>
      <c r="AO47" s="30"/>
    </row>
    <row r="48" spans="1:41" s="3" customFormat="1" ht="19.5" customHeight="1">
      <c r="A48" s="36">
        <v>3602</v>
      </c>
      <c r="B48" s="36">
        <f>720-SUM(M48:N48,W48:Z48,E48)</f>
        <v>630</v>
      </c>
      <c r="C48" s="36">
        <v>0</v>
      </c>
      <c r="D48" s="36">
        <v>0</v>
      </c>
      <c r="E48" s="36">
        <v>0</v>
      </c>
      <c r="F48" s="36">
        <v>0</v>
      </c>
      <c r="G48" s="36">
        <v>0</v>
      </c>
      <c r="H48" s="36">
        <v>0</v>
      </c>
      <c r="I48" s="36">
        <v>0</v>
      </c>
      <c r="J48" s="36">
        <v>0</v>
      </c>
      <c r="K48" s="36">
        <v>0</v>
      </c>
      <c r="L48" s="36">
        <v>0</v>
      </c>
      <c r="M48" s="36">
        <v>0</v>
      </c>
      <c r="N48" s="36">
        <v>0</v>
      </c>
      <c r="O48" s="36">
        <v>0</v>
      </c>
      <c r="P48" s="36">
        <v>0</v>
      </c>
      <c r="Q48" s="36">
        <v>0</v>
      </c>
      <c r="R48" s="36">
        <v>0</v>
      </c>
      <c r="S48" s="36">
        <v>0</v>
      </c>
      <c r="T48" s="36">
        <v>0</v>
      </c>
      <c r="U48" s="36">
        <v>0</v>
      </c>
      <c r="V48" s="36">
        <v>0</v>
      </c>
      <c r="W48" s="36">
        <v>90</v>
      </c>
      <c r="X48" s="36">
        <v>0</v>
      </c>
      <c r="Y48" s="36">
        <v>0</v>
      </c>
      <c r="Z48" s="36">
        <v>0</v>
      </c>
      <c r="AA48" s="36">
        <v>0</v>
      </c>
      <c r="AB48" s="36">
        <v>0</v>
      </c>
      <c r="AC48" s="28">
        <f t="shared" si="1"/>
        <v>0</v>
      </c>
      <c r="AD48" s="36">
        <f t="shared" si="3"/>
        <v>630</v>
      </c>
      <c r="AE48" s="29">
        <f t="array" ref="AE48">IF(ISERROR(SUM(C48:D48)/B48),"",SUM(C48:D48)/B48)</f>
        <v>0</v>
      </c>
      <c r="AF48" s="29">
        <f t="array" ref="AF48">IF(ISERROR(AD48/B48),"",AD48/B48)</f>
        <v>1</v>
      </c>
      <c r="AG48" s="29">
        <f t="array" ref="AG48">IF(ISERROR(SUM(M48:N48,E48,W48:Z48)/B48),"",SUM(M48:N48,E48,W48:Z48)/B48)</f>
        <v>0.14285714285714285</v>
      </c>
      <c r="AH48" s="29">
        <f t="array" ref="AH48">IF(ISERROR(SUM(C48:D48)/B48),"",SUM(C48:D48)/B48)</f>
        <v>0</v>
      </c>
      <c r="AI48" s="29">
        <f t="array" ref="AI48">IF(ISERROR(SUM(F48:I48)/B48),"",SUM(F48:I48)/B48)</f>
        <v>0</v>
      </c>
      <c r="AJ48" s="29">
        <f t="array" ref="AJ48">IF(ISERROR(SUM(J48:L48)/B48),"",SUM(J48:L48)/B48)</f>
        <v>0</v>
      </c>
      <c r="AK48" s="29">
        <f t="array" ref="AK48">IF(ISERROR(SUM(O48:V48)/B48),"",SUM(O48:V48)/B48)</f>
        <v>0</v>
      </c>
      <c r="AL48" s="29">
        <f t="array" ref="AL48">IF(ISERROR(SUM(AA48)/B48),"",SUM(AA48)/B48)</f>
        <v>0</v>
      </c>
      <c r="AM48" s="29">
        <f t="array" ref="AM48">IF(ISERROR(AB48/B48),"",AB48/B48)</f>
        <v>0</v>
      </c>
      <c r="AN48" s="30"/>
      <c r="AO48" s="30"/>
    </row>
    <row r="49" spans="1:41" s="3" customFormat="1" ht="19.5" hidden="1" customHeight="1">
      <c r="A49" s="36">
        <v>4501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28">
        <f t="shared" si="1"/>
        <v>0</v>
      </c>
      <c r="AD49" s="36">
        <f t="shared" si="3"/>
        <v>0</v>
      </c>
      <c r="AE49" s="29" t="str">
        <f t="array" ref="AE49">IF(ISERROR(SUM(C49:D49)/B49),"",SUM(C49:D49)/B49)</f>
        <v/>
      </c>
      <c r="AF49" s="29" t="str">
        <f t="array" ref="AF49">IF(ISERROR(AD49/B49),"",AD49/B49)</f>
        <v/>
      </c>
      <c r="AG49" s="29" t="str">
        <f t="array" ref="AG49">IF(ISERROR(SUM(M49:N49,E49,W49:Z49)/B49),"",SUM(M49:N49,E49,W49:Z49)/B49)</f>
        <v/>
      </c>
      <c r="AH49" s="29" t="str">
        <f t="array" ref="AH49">IF(ISERROR(SUM(C49:D49)/B49),"",SUM(C49:D49)/B49)</f>
        <v/>
      </c>
      <c r="AI49" s="29" t="str">
        <f t="array" ref="AI49">IF(ISERROR(SUM(F49:I49)/B49),"",SUM(F49:I49)/B49)</f>
        <v/>
      </c>
      <c r="AJ49" s="29" t="str">
        <f t="array" ref="AJ49">IF(ISERROR(SUM(J49:L49)/B49),"",SUM(J49:L49)/B49)</f>
        <v/>
      </c>
      <c r="AK49" s="29" t="str">
        <f t="array" ref="AK49">IF(ISERROR(SUM(O49:V49)/B49),"",SUM(O49:V49)/B49)</f>
        <v/>
      </c>
      <c r="AL49" s="29" t="str">
        <f t="array" ref="AL49">IF(ISERROR(SUM(AA49)/B49),"",SUM(AA49)/B49)</f>
        <v/>
      </c>
      <c r="AM49" s="29" t="str">
        <f t="array" ref="AM49">IF(ISERROR(AB49/B49),"",AB49/B49)</f>
        <v/>
      </c>
      <c r="AN49" s="30"/>
      <c r="AO49" s="30"/>
    </row>
    <row r="50" spans="1:41" s="3" customFormat="1" ht="19.5" hidden="1" customHeight="1">
      <c r="A50" s="36">
        <v>4502</v>
      </c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28">
        <f t="shared" si="1"/>
        <v>0</v>
      </c>
      <c r="AD50" s="36">
        <f t="shared" si="3"/>
        <v>0</v>
      </c>
      <c r="AE50" s="29" t="str">
        <f t="array" ref="AE50">IF(ISERROR(SUM(C50:D50)/B50),"",SUM(C50:D50)/B50)</f>
        <v/>
      </c>
      <c r="AF50" s="29" t="str">
        <f t="array" ref="AF50">IF(ISERROR(AD50/B50),"",AD50/B50)</f>
        <v/>
      </c>
      <c r="AG50" s="29" t="str">
        <f t="array" ref="AG50">IF(ISERROR(SUM(M50:N50,E50,W50:Z50)/B50),"",SUM(M50:N50,E50,W50:Z50)/B50)</f>
        <v/>
      </c>
      <c r="AH50" s="29" t="str">
        <f t="array" ref="AH50">IF(ISERROR(SUM(C50:D50)/B50),"",SUM(C50:D50)/B50)</f>
        <v/>
      </c>
      <c r="AI50" s="29" t="str">
        <f t="array" ref="AI50">IF(ISERROR(SUM(F50:I50)/B50),"",SUM(F50:I50)/B50)</f>
        <v/>
      </c>
      <c r="AJ50" s="29" t="str">
        <f t="array" ref="AJ50">IF(ISERROR(SUM(J50:L50)/B50),"",SUM(J50:L50)/B50)</f>
        <v/>
      </c>
      <c r="AK50" s="29" t="str">
        <f t="array" ref="AK50">IF(ISERROR(SUM(O50:V50)/B50),"",SUM(O50:V50)/B50)</f>
        <v/>
      </c>
      <c r="AL50" s="29" t="str">
        <f t="array" ref="AL50">IF(ISERROR(SUM(AA50)/B50),"",SUM(AA50)/B50)</f>
        <v/>
      </c>
      <c r="AM50" s="29" t="str">
        <f t="array" ref="AM50">IF(ISERROR(AB50/B50),"",AB50/B50)</f>
        <v/>
      </c>
      <c r="AN50" s="30"/>
      <c r="AO50" s="30"/>
    </row>
    <row r="51" spans="1:41" s="3" customFormat="1" ht="19.5" customHeight="1">
      <c r="A51" s="36">
        <v>4503</v>
      </c>
      <c r="B51" s="36">
        <f>720-SUM(M51:N51,W51:Z51,E51)</f>
        <v>720</v>
      </c>
      <c r="C51" s="36">
        <v>60</v>
      </c>
      <c r="D51" s="36">
        <v>0</v>
      </c>
      <c r="E51" s="36">
        <v>0</v>
      </c>
      <c r="F51" s="36">
        <v>0</v>
      </c>
      <c r="G51" s="36">
        <v>0</v>
      </c>
      <c r="H51" s="36">
        <v>0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  <c r="O51" s="36">
        <v>0</v>
      </c>
      <c r="P51" s="36">
        <v>0</v>
      </c>
      <c r="Q51" s="36">
        <v>0</v>
      </c>
      <c r="R51" s="36">
        <v>0</v>
      </c>
      <c r="S51" s="36">
        <v>0</v>
      </c>
      <c r="T51" s="36">
        <v>0</v>
      </c>
      <c r="U51" s="36">
        <v>0</v>
      </c>
      <c r="V51" s="36">
        <v>0</v>
      </c>
      <c r="W51" s="36">
        <v>0</v>
      </c>
      <c r="X51" s="36">
        <v>0</v>
      </c>
      <c r="Y51" s="36">
        <v>0</v>
      </c>
      <c r="Z51" s="36">
        <v>0</v>
      </c>
      <c r="AA51" s="36">
        <v>0</v>
      </c>
      <c r="AB51" s="36">
        <v>0</v>
      </c>
      <c r="AC51" s="28">
        <f t="shared" si="1"/>
        <v>60</v>
      </c>
      <c r="AD51" s="36">
        <f t="shared" si="3"/>
        <v>660</v>
      </c>
      <c r="AE51" s="29">
        <f t="array" ref="AE51">IF(ISERROR(SUM(C51:D51)/B51),"",SUM(C51:D51)/B51)</f>
        <v>8.3333333333333329E-2</v>
      </c>
      <c r="AF51" s="29">
        <f t="array" ref="AF51">IF(ISERROR(AD51/B51),"",AD51/B51)</f>
        <v>0.91666666666666663</v>
      </c>
      <c r="AG51" s="29">
        <f t="array" ref="AG51">IF(ISERROR(SUM(M51:N51,E51,W51:Z51)/B51),"",SUM(M51:N51,E51,W51:Z51)/B51)</f>
        <v>0</v>
      </c>
      <c r="AH51" s="29">
        <f t="array" ref="AH51">IF(ISERROR(SUM(C51:D51)/B51),"",SUM(C51:D51)/B51)</f>
        <v>8.3333333333333329E-2</v>
      </c>
      <c r="AI51" s="29">
        <f t="array" ref="AI51">IF(ISERROR(SUM(F51:I51)/B51),"",SUM(F51:I51)/B51)</f>
        <v>0</v>
      </c>
      <c r="AJ51" s="29">
        <f t="array" ref="AJ51">IF(ISERROR(SUM(J51:L51)/B51),"",SUM(J51:L51)/B51)</f>
        <v>0</v>
      </c>
      <c r="AK51" s="29">
        <f t="array" ref="AK51">IF(ISERROR(SUM(O51:V51)/B51),"",SUM(O51:V51)/B51)</f>
        <v>0</v>
      </c>
      <c r="AL51" s="29">
        <f t="array" ref="AL51">IF(ISERROR(SUM(AA51)/B51),"",SUM(AA51)/B51)</f>
        <v>0</v>
      </c>
      <c r="AM51" s="29">
        <f t="array" ref="AM51">IF(ISERROR(AB51/B51),"",AB51/B51)</f>
        <v>0</v>
      </c>
      <c r="AN51" s="30"/>
      <c r="AO51" s="30"/>
    </row>
    <row r="52" spans="1:41" s="3" customFormat="1" ht="19.5" customHeight="1">
      <c r="A52" s="36">
        <v>5001</v>
      </c>
      <c r="B52" s="36">
        <f>720-SUM(M52:N52,W52:Z52,E52)</f>
        <v>690</v>
      </c>
      <c r="C52" s="36">
        <v>35</v>
      </c>
      <c r="D52" s="36">
        <v>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>
        <v>0</v>
      </c>
      <c r="T52" s="36">
        <v>0</v>
      </c>
      <c r="U52" s="36">
        <v>0</v>
      </c>
      <c r="V52" s="36">
        <v>0</v>
      </c>
      <c r="W52" s="36">
        <v>0</v>
      </c>
      <c r="X52" s="36">
        <v>30</v>
      </c>
      <c r="Y52" s="36">
        <v>0</v>
      </c>
      <c r="Z52" s="36">
        <v>0</v>
      </c>
      <c r="AA52" s="36">
        <v>0</v>
      </c>
      <c r="AB52" s="36">
        <v>0</v>
      </c>
      <c r="AC52" s="28">
        <f t="shared" si="1"/>
        <v>35</v>
      </c>
      <c r="AD52" s="36">
        <f t="shared" si="3"/>
        <v>655</v>
      </c>
      <c r="AE52" s="29">
        <f t="array" ref="AE52">IF(ISERROR(SUM(C52:D52)/B52),"",SUM(C52:D52)/B52)</f>
        <v>5.0724637681159424E-2</v>
      </c>
      <c r="AF52" s="29">
        <f t="array" ref="AF52">IF(ISERROR(AD52/B52),"",AD52/B52)</f>
        <v>0.94927536231884058</v>
      </c>
      <c r="AG52" s="29">
        <f t="array" ref="AG52">IF(ISERROR(SUM(M52:N52,E52,W52:Z52)/B52),"",SUM(M52:N52,E52,W52:Z52)/B52)</f>
        <v>4.3478260869565216E-2</v>
      </c>
      <c r="AH52" s="29">
        <f t="array" ref="AH52">IF(ISERROR(SUM(C52:D52)/B52),"",SUM(C52:D52)/B52)</f>
        <v>5.0724637681159424E-2</v>
      </c>
      <c r="AI52" s="29">
        <f t="array" ref="AI52">IF(ISERROR(SUM(F52:I52)/B52),"",SUM(F52:I52)/B52)</f>
        <v>0</v>
      </c>
      <c r="AJ52" s="29">
        <f t="array" ref="AJ52">IF(ISERROR(SUM(J52:L52)/B52),"",SUM(J52:L52)/B52)</f>
        <v>0</v>
      </c>
      <c r="AK52" s="29">
        <f t="array" ref="AK52">IF(ISERROR(SUM(O52:V52)/B52),"",SUM(O52:V52)/B52)</f>
        <v>0</v>
      </c>
      <c r="AL52" s="29">
        <f t="array" ref="AL52">IF(ISERROR(SUM(AA52)/B52),"",SUM(AA52)/B52)</f>
        <v>0</v>
      </c>
      <c r="AM52" s="29">
        <f t="array" ref="AM52">IF(ISERROR(AB52/B52),"",AB52/B52)</f>
        <v>0</v>
      </c>
      <c r="AN52" s="30"/>
      <c r="AO52" s="30"/>
    </row>
    <row r="53" spans="1:41" s="3" customFormat="1" ht="19.5" hidden="1" customHeight="1">
      <c r="A53" s="36">
        <v>5002</v>
      </c>
      <c r="B53" s="36"/>
      <c r="C53" s="36" t="s">
        <v>53</v>
      </c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28">
        <f t="shared" si="1"/>
        <v>0</v>
      </c>
      <c r="AD53" s="36">
        <f t="shared" si="3"/>
        <v>0</v>
      </c>
      <c r="AE53" s="29" t="str">
        <f t="array" ref="AE53">IF(ISERROR(SUM(C53:D53)/B53),"",SUM(C53:D53)/B53)</f>
        <v/>
      </c>
      <c r="AF53" s="29" t="str">
        <f t="array" ref="AF53">IF(ISERROR(AD53/B53),"",AD53/B53)</f>
        <v/>
      </c>
      <c r="AG53" s="29" t="str">
        <f t="array" ref="AG53">IF(ISERROR(SUM(M53:N53,E53,W53:Z53)/B53),"",SUM(M53:N53,E53,W53:Z53)/B53)</f>
        <v/>
      </c>
      <c r="AH53" s="29" t="str">
        <f t="array" ref="AH53">IF(ISERROR(SUM(C53:D53)/B53),"",SUM(C53:D53)/B53)</f>
        <v/>
      </c>
      <c r="AI53" s="29" t="str">
        <f t="array" ref="AI53">IF(ISERROR(SUM(F53:I53)/B53),"",SUM(F53:I53)/B53)</f>
        <v/>
      </c>
      <c r="AJ53" s="29" t="str">
        <f t="array" ref="AJ53">IF(ISERROR(SUM(J53:L53)/B53),"",SUM(J53:L53)/B53)</f>
        <v/>
      </c>
      <c r="AK53" s="29" t="str">
        <f t="array" ref="AK53">IF(ISERROR(SUM(O53:V53)/B53),"",SUM(O53:V53)/B53)</f>
        <v/>
      </c>
      <c r="AL53" s="29" t="str">
        <f t="array" ref="AL53">IF(ISERROR(SUM(AA53)/B53),"",SUM(AA53)/B53)</f>
        <v/>
      </c>
      <c r="AM53" s="29" t="str">
        <f t="array" ref="AM53">IF(ISERROR(AB53/B53),"",AB53/B53)</f>
        <v/>
      </c>
      <c r="AN53" s="30"/>
      <c r="AO53" s="30"/>
    </row>
    <row r="54" spans="1:41" s="3" customFormat="1" ht="19.5" hidden="1" customHeight="1">
      <c r="A54" s="36">
        <v>5003</v>
      </c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28">
        <f t="shared" si="1"/>
        <v>0</v>
      </c>
      <c r="AD54" s="36">
        <f t="shared" si="3"/>
        <v>0</v>
      </c>
      <c r="AE54" s="29" t="str">
        <f t="array" ref="AE54">IF(ISERROR(SUM(C54:D54)/B54),"",SUM(C54:D54)/B54)</f>
        <v/>
      </c>
      <c r="AF54" s="29" t="str">
        <f t="array" ref="AF54">IF(ISERROR(AD54/B54),"",AD54/B54)</f>
        <v/>
      </c>
      <c r="AG54" s="29" t="str">
        <f t="array" ref="AG54">IF(ISERROR(SUM(M54:N54,E54,W54:Z54)/B54),"",SUM(M54:N54,E54,W54:Z54)/B54)</f>
        <v/>
      </c>
      <c r="AH54" s="29" t="str">
        <f t="array" ref="AH54">IF(ISERROR(SUM(C54:D54)/B54),"",SUM(C54:D54)/B54)</f>
        <v/>
      </c>
      <c r="AI54" s="29" t="str">
        <f t="array" ref="AI54">IF(ISERROR(SUM(F54:I54)/B54),"",SUM(F54:I54)/B54)</f>
        <v/>
      </c>
      <c r="AJ54" s="29" t="str">
        <f t="array" ref="AJ54">IF(ISERROR(SUM(J54:L54)/B54),"",SUM(J54:L54)/B54)</f>
        <v/>
      </c>
      <c r="AK54" s="29" t="str">
        <f t="array" ref="AK54">IF(ISERROR(SUM(O54:V54)/B54),"",SUM(O54:V54)/B54)</f>
        <v/>
      </c>
      <c r="AL54" s="29" t="str">
        <f t="array" ref="AL54">IF(ISERROR(SUM(AA54)/B54),"",SUM(AA54)/B54)</f>
        <v/>
      </c>
      <c r="AM54" s="29" t="str">
        <f t="array" ref="AM54">IF(ISERROR(AB54/B54),"",AB54/B54)</f>
        <v/>
      </c>
      <c r="AN54" s="30"/>
      <c r="AO54" s="30"/>
    </row>
    <row r="55" spans="1:41" s="3" customFormat="1" ht="19.5" hidden="1" customHeight="1">
      <c r="A55" s="36">
        <v>6502</v>
      </c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28">
        <f t="shared" si="1"/>
        <v>0</v>
      </c>
      <c r="AD55" s="36">
        <f t="shared" si="3"/>
        <v>0</v>
      </c>
      <c r="AE55" s="29" t="str">
        <f t="array" ref="AE55">IF(ISERROR(SUM(C55:D55)/B55),"",SUM(C55:D55)/B55)</f>
        <v/>
      </c>
      <c r="AF55" s="29" t="str">
        <f t="array" ref="AF55">IF(ISERROR(AD55/B55),"",AD55/B55)</f>
        <v/>
      </c>
      <c r="AG55" s="29" t="str">
        <f t="array" ref="AG55">IF(ISERROR(SUM(M55:N55,E55,W55:Z55)/B55),"",SUM(M55:N55,E55,W55:Z55)/B55)</f>
        <v/>
      </c>
      <c r="AH55" s="29" t="str">
        <f t="array" ref="AH55">IF(ISERROR(SUM(C55:D55)/B55),"",SUM(C55:D55)/B55)</f>
        <v/>
      </c>
      <c r="AI55" s="29" t="str">
        <f t="array" ref="AI55">IF(ISERROR(SUM(F55:I55)/B55),"",SUM(F55:I55)/B55)</f>
        <v/>
      </c>
      <c r="AJ55" s="29" t="str">
        <f t="array" ref="AJ55">IF(ISERROR(SUM(J55:L55)/B55),"",SUM(J55:L55)/B55)</f>
        <v/>
      </c>
      <c r="AK55" s="29" t="str">
        <f t="array" ref="AK55">IF(ISERROR(SUM(O55:V55)/B55),"",SUM(O55:V55)/B55)</f>
        <v/>
      </c>
      <c r="AL55" s="29" t="str">
        <f t="array" ref="AL55">IF(ISERROR(SUM(AA55)/B55),"",SUM(AA55)/B55)</f>
        <v/>
      </c>
      <c r="AM55" s="29" t="str">
        <f t="array" ref="AM55">IF(ISERROR(AB55/B55),"",AB55/B55)</f>
        <v/>
      </c>
      <c r="AN55" s="30"/>
      <c r="AO55" s="30"/>
    </row>
    <row r="56" spans="1:41" s="3" customFormat="1" ht="19.5" hidden="1" customHeight="1">
      <c r="A56" s="36">
        <v>6503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28">
        <f t="shared" si="1"/>
        <v>0</v>
      </c>
      <c r="AD56" s="36">
        <f t="shared" si="3"/>
        <v>0</v>
      </c>
      <c r="AE56" s="29" t="str">
        <f t="array" ref="AE56">IF(ISERROR(SUM(C56:D56)/B56),"",SUM(C56:D56)/B56)</f>
        <v/>
      </c>
      <c r="AF56" s="29" t="str">
        <f t="array" ref="AF56">IF(ISERROR(AD56/B56),"",AD56/B56)</f>
        <v/>
      </c>
      <c r="AG56" s="29" t="str">
        <f t="array" ref="AG56">IF(ISERROR(SUM(M56:N56,E56,W56:Z56)/B56),"",SUM(M56:N56,E56,W56:Z56)/B56)</f>
        <v/>
      </c>
      <c r="AH56" s="29" t="str">
        <f t="array" ref="AH56">IF(ISERROR(SUM(C56:D56)/B56),"",SUM(C56:D56)/B56)</f>
        <v/>
      </c>
      <c r="AI56" s="29" t="str">
        <f t="array" ref="AI56">IF(ISERROR(SUM(F56:I56)/B56),"",SUM(F56:I56)/B56)</f>
        <v/>
      </c>
      <c r="AJ56" s="29" t="str">
        <f t="array" ref="AJ56">IF(ISERROR(SUM(J56:L56)/B56),"",SUM(J56:L56)/B56)</f>
        <v/>
      </c>
      <c r="AK56" s="29" t="str">
        <f t="array" ref="AK56">IF(ISERROR(SUM(O56:V56)/B56),"",SUM(O56:V56)/B56)</f>
        <v/>
      </c>
      <c r="AL56" s="29" t="str">
        <f t="array" ref="AL56">IF(ISERROR(SUM(AA56)/B56),"",SUM(AA56)/B56)</f>
        <v/>
      </c>
      <c r="AM56" s="29" t="str">
        <f t="array" ref="AM56">IF(ISERROR(AB56/B56),"",AB56/B56)</f>
        <v/>
      </c>
      <c r="AN56" s="30"/>
      <c r="AO56" s="30"/>
    </row>
    <row r="57" spans="1:41" s="3" customFormat="1" ht="19.5" hidden="1" customHeight="1">
      <c r="A57" s="36">
        <v>6504</v>
      </c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28">
        <f t="shared" si="1"/>
        <v>0</v>
      </c>
      <c r="AD57" s="36">
        <f t="shared" si="3"/>
        <v>0</v>
      </c>
      <c r="AE57" s="29" t="str">
        <f t="array" ref="AE57">IF(ISERROR(SUM(C57:D57)/B57),"",SUM(C57:D57)/B57)</f>
        <v/>
      </c>
      <c r="AF57" s="29" t="str">
        <f t="array" ref="AF57">IF(ISERROR(AD57/B57),"",AD57/B57)</f>
        <v/>
      </c>
      <c r="AG57" s="29" t="str">
        <f t="array" ref="AG57">IF(ISERROR(SUM(M57:N57,E57,W57:Z57)/B57),"",SUM(M57:N57,E57,W57:Z57)/B57)</f>
        <v/>
      </c>
      <c r="AH57" s="29" t="str">
        <f t="array" ref="AH57">IF(ISERROR(SUM(C57:D57)/B57),"",SUM(C57:D57)/B57)</f>
        <v/>
      </c>
      <c r="AI57" s="29" t="str">
        <f t="array" ref="AI57">IF(ISERROR(SUM(F57:I57)/B57),"",SUM(F57:I57)/B57)</f>
        <v/>
      </c>
      <c r="AJ57" s="29" t="str">
        <f t="array" ref="AJ57">IF(ISERROR(SUM(J57:L57)/B57),"",SUM(J57:L57)/B57)</f>
        <v/>
      </c>
      <c r="AK57" s="29" t="str">
        <f t="array" ref="AK57">IF(ISERROR(SUM(O57:V57)/B57),"",SUM(O57:V57)/B57)</f>
        <v/>
      </c>
      <c r="AL57" s="29" t="str">
        <f t="array" ref="AL57">IF(ISERROR(SUM(AA57)/B57),"",SUM(AA57)/B57)</f>
        <v/>
      </c>
      <c r="AM57" s="29" t="str">
        <f t="array" ref="AM57">IF(ISERROR(AB57/B57),"",AB57/B57)</f>
        <v/>
      </c>
      <c r="AN57" s="30"/>
      <c r="AO57" s="30"/>
    </row>
    <row r="58" spans="1:41" s="3" customFormat="1" ht="19.5" hidden="1" customHeight="1">
      <c r="A58" s="36">
        <v>18501</v>
      </c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28">
        <f t="shared" si="1"/>
        <v>0</v>
      </c>
      <c r="AD58" s="36">
        <f t="shared" si="3"/>
        <v>0</v>
      </c>
      <c r="AE58" s="29" t="str">
        <f t="array" ref="AE58">IF(ISERROR(SUM(C58:D58)/B58),"",SUM(C58:D58)/B58)</f>
        <v/>
      </c>
      <c r="AF58" s="29" t="str">
        <f t="array" ref="AF58">IF(ISERROR(AD58/B58),"",AD58/B58)</f>
        <v/>
      </c>
      <c r="AG58" s="29" t="str">
        <f t="array" ref="AG58">IF(ISERROR(SUM(M58:N58,E58,W58:Z58)/B58),"",SUM(M58:N58,E58,W58:Z58)/B58)</f>
        <v/>
      </c>
      <c r="AH58" s="29" t="str">
        <f t="array" ref="AH58">IF(ISERROR(SUM(C58:D58)/B58),"",SUM(C58:D58)/B58)</f>
        <v/>
      </c>
      <c r="AI58" s="29" t="str">
        <f t="array" ref="AI58">IF(ISERROR(SUM(F58:I58)/B58),"",SUM(F58:I58)/B58)</f>
        <v/>
      </c>
      <c r="AJ58" s="29" t="str">
        <f t="array" ref="AJ58">IF(ISERROR(SUM(J58:L58)/B58),"",SUM(J58:L58)/B58)</f>
        <v/>
      </c>
      <c r="AK58" s="29" t="str">
        <f t="array" ref="AK58">IF(ISERROR(SUM(O58:V58)/B58),"",SUM(O58:V58)/B58)</f>
        <v/>
      </c>
      <c r="AL58" s="29" t="str">
        <f t="array" ref="AL58">IF(ISERROR(SUM(AA58)/B58),"",SUM(AA58)/B58)</f>
        <v/>
      </c>
      <c r="AM58" s="29" t="str">
        <f t="array" ref="AM58">IF(ISERROR(AB58/B58),"",AB58/B58)</f>
        <v/>
      </c>
      <c r="AN58" s="30"/>
      <c r="AO58" s="30"/>
    </row>
    <row r="59" spans="1:41" s="3" customFormat="1" ht="19.5" customHeight="1">
      <c r="A59" s="36">
        <v>18502</v>
      </c>
      <c r="B59" s="36">
        <f>720-SUM(M59:N59,W59:Z59,E59)</f>
        <v>570</v>
      </c>
      <c r="C59" s="36">
        <v>0</v>
      </c>
      <c r="D59" s="36">
        <v>0</v>
      </c>
      <c r="E59" s="36">
        <v>0</v>
      </c>
      <c r="F59" s="36">
        <v>0</v>
      </c>
      <c r="G59" s="36">
        <v>0</v>
      </c>
      <c r="H59" s="36">
        <v>0</v>
      </c>
      <c r="I59" s="36">
        <v>0</v>
      </c>
      <c r="J59" s="36">
        <v>0</v>
      </c>
      <c r="K59" s="36">
        <v>0</v>
      </c>
      <c r="L59" s="36">
        <v>0</v>
      </c>
      <c r="M59" s="36">
        <v>0</v>
      </c>
      <c r="N59" s="36">
        <v>0</v>
      </c>
      <c r="O59" s="36">
        <v>0</v>
      </c>
      <c r="P59" s="36">
        <v>0</v>
      </c>
      <c r="Q59" s="36">
        <v>0</v>
      </c>
      <c r="R59" s="36">
        <v>0</v>
      </c>
      <c r="S59" s="36">
        <v>0</v>
      </c>
      <c r="T59" s="36">
        <v>0</v>
      </c>
      <c r="U59" s="36">
        <v>0</v>
      </c>
      <c r="V59" s="36">
        <v>0</v>
      </c>
      <c r="W59" s="36">
        <v>0</v>
      </c>
      <c r="X59" s="36">
        <v>0</v>
      </c>
      <c r="Y59" s="36">
        <v>0</v>
      </c>
      <c r="Z59" s="36">
        <v>150</v>
      </c>
      <c r="AA59" s="36">
        <v>0</v>
      </c>
      <c r="AB59" s="36">
        <v>0</v>
      </c>
      <c r="AC59" s="28">
        <f t="shared" si="1"/>
        <v>0</v>
      </c>
      <c r="AD59" s="36">
        <f t="shared" si="3"/>
        <v>570</v>
      </c>
      <c r="AE59" s="29">
        <f t="array" ref="AE59">IF(ISERROR(SUM(C59:D59)/B59),"",SUM(C59:D59)/B59)</f>
        <v>0</v>
      </c>
      <c r="AF59" s="29">
        <f t="array" ref="AF59">IF(ISERROR(AD59/B59),"",AD59/B59)</f>
        <v>1</v>
      </c>
      <c r="AG59" s="29">
        <f t="array" ref="AG59">IF(ISERROR(SUM(M59:N59,E59,W59:Z59)/B59),"",SUM(M59:N59,E59,W59:Z59)/B59)</f>
        <v>0.26315789473684209</v>
      </c>
      <c r="AH59" s="29">
        <f t="array" ref="AH59">IF(ISERROR(SUM(C59:D59)/B59),"",SUM(C59:D59)/B59)</f>
        <v>0</v>
      </c>
      <c r="AI59" s="29">
        <f t="array" ref="AI59">IF(ISERROR(SUM(F59:I59)/B59),"",SUM(F59:I59)/B59)</f>
        <v>0</v>
      </c>
      <c r="AJ59" s="29">
        <f t="array" ref="AJ59">IF(ISERROR(SUM(J59:L59)/B59),"",SUM(J59:L59)/B59)</f>
        <v>0</v>
      </c>
      <c r="AK59" s="29">
        <f t="array" ref="AK59">IF(ISERROR(SUM(O59:V59)/B59),"",SUM(O59:V59)/B59)</f>
        <v>0</v>
      </c>
      <c r="AL59" s="29">
        <f t="array" ref="AL59">IF(ISERROR(SUM(AA59)/B59),"",SUM(AA59)/B59)</f>
        <v>0</v>
      </c>
      <c r="AM59" s="29">
        <f t="array" ref="AM59">IF(ISERROR(AB59/B59),"",AB59/B59)</f>
        <v>0</v>
      </c>
      <c r="AN59" s="30"/>
      <c r="AO59" s="30"/>
    </row>
    <row r="60" spans="1:41" s="3" customFormat="1" ht="19.5" hidden="1" customHeight="1">
      <c r="A60" s="36">
        <v>13001</v>
      </c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28">
        <f t="shared" si="1"/>
        <v>0</v>
      </c>
      <c r="AD60" s="36">
        <f t="shared" si="3"/>
        <v>0</v>
      </c>
      <c r="AE60" s="29" t="str">
        <f t="array" ref="AE60">IF(ISERROR(SUM(C60:D60)/B60),"",SUM(C60:D60)/B60)</f>
        <v/>
      </c>
      <c r="AF60" s="29" t="str">
        <f t="array" ref="AF60">IF(ISERROR(AD60/B60),"",AD60/B60)</f>
        <v/>
      </c>
      <c r="AG60" s="29" t="str">
        <f t="array" ref="AG60">IF(ISERROR(SUM(M60:N60,E60,W60:Z60)/B60),"",SUM(M60:N60,E60,W60:Z60)/B60)</f>
        <v/>
      </c>
      <c r="AH60" s="29" t="str">
        <f t="array" ref="AH60">IF(ISERROR(SUM(C60:D60)/B60),"",SUM(C60:D60)/B60)</f>
        <v/>
      </c>
      <c r="AI60" s="29" t="str">
        <f t="array" ref="AI60">IF(ISERROR(SUM(F60:I60)/B60),"",SUM(F60:I60)/B60)</f>
        <v/>
      </c>
      <c r="AJ60" s="29" t="str">
        <f t="array" ref="AJ60">IF(ISERROR(SUM(J60:L60)/B60),"",SUM(J60:L60)/B60)</f>
        <v/>
      </c>
      <c r="AK60" s="29" t="str">
        <f t="array" ref="AK60">IF(ISERROR(SUM(O60:V60)/B60),"",SUM(O60:V60)/B60)</f>
        <v/>
      </c>
      <c r="AL60" s="29" t="str">
        <f t="array" ref="AL60">IF(ISERROR(SUM(AA60)/B60),"",SUM(AA60)/B60)</f>
        <v/>
      </c>
      <c r="AM60" s="29" t="str">
        <f t="array" ref="AM60">IF(ISERROR(AB60/B60),"",AB60/B60)</f>
        <v/>
      </c>
      <c r="AN60" s="30"/>
      <c r="AO60" s="30"/>
    </row>
    <row r="61" spans="1:41" s="3" customFormat="1" ht="19.5" hidden="1" customHeight="1">
      <c r="A61" s="36">
        <v>13002</v>
      </c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28">
        <f t="shared" si="1"/>
        <v>0</v>
      </c>
      <c r="AD61" s="36">
        <f t="shared" si="3"/>
        <v>0</v>
      </c>
      <c r="AE61" s="29" t="str">
        <f t="array" ref="AE61">IF(ISERROR(SUM(C61:D61)/B61),"",SUM(C61:D61)/B61)</f>
        <v/>
      </c>
      <c r="AF61" s="29" t="str">
        <f t="array" ref="AF61">IF(ISERROR(AD61/B61),"",AD61/B61)</f>
        <v/>
      </c>
      <c r="AG61" s="29" t="str">
        <f t="array" ref="AG61">IF(ISERROR(SUM(M61:N61,E61,W61:Z61)/B61),"",SUM(M61:N61,E61,W61:Z61)/B61)</f>
        <v/>
      </c>
      <c r="AH61" s="29" t="str">
        <f t="array" ref="AH61">IF(ISERROR(SUM(C61:D61)/B61),"",SUM(C61:D61)/B61)</f>
        <v/>
      </c>
      <c r="AI61" s="29" t="str">
        <f t="array" ref="AI61">IF(ISERROR(SUM(F61:I61)/B61),"",SUM(F61:I61)/B61)</f>
        <v/>
      </c>
      <c r="AJ61" s="29" t="str">
        <f t="array" ref="AJ61">IF(ISERROR(SUM(J61:L61)/B61),"",SUM(J61:L61)/B61)</f>
        <v/>
      </c>
      <c r="AK61" s="29" t="str">
        <f t="array" ref="AK61">IF(ISERROR(SUM(O61:V61)/B61),"",SUM(O61:V61)/B61)</f>
        <v/>
      </c>
      <c r="AL61" s="29" t="str">
        <f t="array" ref="AL61">IF(ISERROR(SUM(AA61)/B61),"",SUM(AA61)/B61)</f>
        <v/>
      </c>
      <c r="AM61" s="29" t="str">
        <f t="array" ref="AM61">IF(ISERROR(AB61/B61),"",AB61/B61)</f>
        <v/>
      </c>
      <c r="AN61" s="30"/>
      <c r="AO61" s="30"/>
    </row>
    <row r="62" spans="1:41" ht="15.75">
      <c r="A62" s="16" t="s">
        <v>49</v>
      </c>
      <c r="B62" s="17">
        <f>SUM(B35:B61)</f>
        <v>3275</v>
      </c>
      <c r="C62" s="18">
        <f t="shared" ref="C62:AD62" si="4">SUM(C35:C61)</f>
        <v>95</v>
      </c>
      <c r="D62" s="18">
        <f t="shared" si="4"/>
        <v>0</v>
      </c>
      <c r="E62" s="18">
        <f t="shared" si="4"/>
        <v>0</v>
      </c>
      <c r="F62" s="18">
        <f t="shared" si="4"/>
        <v>0</v>
      </c>
      <c r="G62" s="18">
        <f t="shared" si="4"/>
        <v>0</v>
      </c>
      <c r="H62" s="18">
        <f t="shared" si="4"/>
        <v>0</v>
      </c>
      <c r="I62" s="18">
        <f t="shared" si="4"/>
        <v>0</v>
      </c>
      <c r="J62" s="18">
        <f t="shared" si="4"/>
        <v>0</v>
      </c>
      <c r="K62" s="18">
        <f t="shared" si="4"/>
        <v>0</v>
      </c>
      <c r="L62" s="17">
        <f t="shared" si="4"/>
        <v>0</v>
      </c>
      <c r="M62" s="17">
        <f t="shared" si="4"/>
        <v>30</v>
      </c>
      <c r="N62" s="17">
        <f t="shared" si="4"/>
        <v>0</v>
      </c>
      <c r="O62" s="17">
        <f t="shared" si="4"/>
        <v>20</v>
      </c>
      <c r="P62" s="17">
        <f t="shared" si="4"/>
        <v>0</v>
      </c>
      <c r="Q62" s="17">
        <f t="shared" si="4"/>
        <v>0</v>
      </c>
      <c r="R62" s="17">
        <f t="shared" si="4"/>
        <v>0</v>
      </c>
      <c r="S62" s="17">
        <f t="shared" si="4"/>
        <v>0</v>
      </c>
      <c r="T62" s="17">
        <f t="shared" si="4"/>
        <v>0</v>
      </c>
      <c r="U62" s="17">
        <f t="shared" si="4"/>
        <v>15</v>
      </c>
      <c r="V62" s="17">
        <f t="shared" si="4"/>
        <v>0</v>
      </c>
      <c r="W62" s="17">
        <f t="shared" si="4"/>
        <v>90</v>
      </c>
      <c r="X62" s="17">
        <f t="shared" si="4"/>
        <v>55</v>
      </c>
      <c r="Y62" s="17">
        <f t="shared" si="4"/>
        <v>0</v>
      </c>
      <c r="Z62" s="17">
        <f t="shared" si="4"/>
        <v>150</v>
      </c>
      <c r="AA62" s="17">
        <f t="shared" si="4"/>
        <v>0</v>
      </c>
      <c r="AB62" s="18">
        <f t="shared" si="4"/>
        <v>0</v>
      </c>
      <c r="AC62" s="28">
        <f t="shared" si="1"/>
        <v>130</v>
      </c>
      <c r="AD62" s="18">
        <f t="shared" si="4"/>
        <v>3175</v>
      </c>
      <c r="AE62" s="29">
        <f t="array" ref="AE62">IF(ISERROR(SUM(C62:D62)/B62),"",SUM(C62:D62)/B62)</f>
        <v>2.9007633587786259E-2</v>
      </c>
      <c r="AF62" s="29">
        <f t="array" ref="AF62">IF(ISERROR(AD62/B62),"",AD62/B62)</f>
        <v>0.96946564885496178</v>
      </c>
      <c r="AG62" s="29">
        <f t="array" ref="AG62">IF(ISERROR(SUM(M62:N62,E62,W62:Z62)/B62),"",SUM(M62:N62,E62,W62:Z62)/B62)</f>
        <v>9.9236641221374045E-2</v>
      </c>
      <c r="AH62" s="29">
        <f t="array" ref="AH62">IF(ISERROR(SUM(C62:D62)/B62),"",SUM(C62:D62)/B62)</f>
        <v>2.9007633587786259E-2</v>
      </c>
      <c r="AI62" s="29">
        <f t="array" ref="AI62">IF(ISERROR(SUM(F62:I62)/B62),"",SUM(F62:I62)/B62)</f>
        <v>0</v>
      </c>
      <c r="AJ62" s="29">
        <f t="array" ref="AJ62">IF(ISERROR(SUM(J62:L62)/B62),"",SUM(J62:L62)/B62)</f>
        <v>0</v>
      </c>
      <c r="AK62" s="29">
        <f t="array" ref="AK62">IF(ISERROR(SUM(O62:V62)/B62),"",SUM(O62:V62)/B62)</f>
        <v>1.0687022900763359E-2</v>
      </c>
      <c r="AL62" s="29">
        <f t="array" ref="AL62">IF(ISERROR(SUM(AA62)/B62),"",SUM(AA62)/B62)</f>
        <v>0</v>
      </c>
      <c r="AM62" s="29">
        <f t="array" ref="AM62">IF(ISERROR(AB62/B62),"",AB62/B62)</f>
        <v>0</v>
      </c>
      <c r="AN62" s="31"/>
      <c r="AO62" s="31"/>
    </row>
    <row r="63" spans="1:41" ht="15.75">
      <c r="A63" s="19" t="s">
        <v>50</v>
      </c>
      <c r="B63" s="20">
        <f>+B62+B34</f>
        <v>7225</v>
      </c>
      <c r="C63" s="20">
        <f>C62+C34</f>
        <v>125</v>
      </c>
      <c r="D63" s="20">
        <f>D62+D34</f>
        <v>0</v>
      </c>
      <c r="E63" s="20">
        <f t="shared" ref="E63:AD63" si="5">E62+E34</f>
        <v>0</v>
      </c>
      <c r="F63" s="20">
        <f t="shared" si="5"/>
        <v>0</v>
      </c>
      <c r="G63" s="20">
        <f t="shared" si="5"/>
        <v>0</v>
      </c>
      <c r="H63" s="20">
        <f t="shared" si="5"/>
        <v>0</v>
      </c>
      <c r="I63" s="20">
        <f t="shared" si="5"/>
        <v>0</v>
      </c>
      <c r="J63" s="20">
        <f t="shared" si="5"/>
        <v>0</v>
      </c>
      <c r="K63" s="20">
        <f t="shared" si="5"/>
        <v>0</v>
      </c>
      <c r="L63" s="20">
        <f t="shared" si="5"/>
        <v>0</v>
      </c>
      <c r="M63" s="20">
        <f t="shared" si="5"/>
        <v>60</v>
      </c>
      <c r="N63" s="20">
        <f t="shared" si="5"/>
        <v>0</v>
      </c>
      <c r="O63" s="20">
        <f t="shared" si="5"/>
        <v>35</v>
      </c>
      <c r="P63" s="20">
        <f t="shared" si="5"/>
        <v>0</v>
      </c>
      <c r="Q63" s="20">
        <f t="shared" si="5"/>
        <v>0</v>
      </c>
      <c r="R63" s="20">
        <f t="shared" si="5"/>
        <v>0</v>
      </c>
      <c r="S63" s="20">
        <f t="shared" si="5"/>
        <v>0</v>
      </c>
      <c r="T63" s="20">
        <f t="shared" si="5"/>
        <v>0</v>
      </c>
      <c r="U63" s="20">
        <f t="shared" si="5"/>
        <v>15</v>
      </c>
      <c r="V63" s="20">
        <f t="shared" si="5"/>
        <v>0</v>
      </c>
      <c r="W63" s="20">
        <f t="shared" si="5"/>
        <v>90</v>
      </c>
      <c r="X63" s="20">
        <f t="shared" si="5"/>
        <v>155</v>
      </c>
      <c r="Y63" s="20">
        <f t="shared" si="5"/>
        <v>0</v>
      </c>
      <c r="Z63" s="20">
        <f t="shared" si="5"/>
        <v>390</v>
      </c>
      <c r="AA63" s="20">
        <f t="shared" si="5"/>
        <v>0</v>
      </c>
      <c r="AB63" s="20">
        <f t="shared" si="5"/>
        <v>0</v>
      </c>
      <c r="AC63" s="28">
        <f t="shared" si="1"/>
        <v>175</v>
      </c>
      <c r="AD63" s="20">
        <f t="shared" si="5"/>
        <v>7110</v>
      </c>
      <c r="AE63" s="29">
        <f t="array" ref="AE63">IF(ISERROR(SUM(C63:D63)/B63),"",SUM(C63:D63)/B63)</f>
        <v>1.7301038062283738E-2</v>
      </c>
      <c r="AF63" s="29">
        <f t="array" ref="AF63">IF(ISERROR(AD63/B63),"",AD63/B63)</f>
        <v>0.98408304498269894</v>
      </c>
      <c r="AG63" s="29">
        <f t="array" ref="AG63">IF(ISERROR(SUM(M63:N63,E63,W63:Z63)/B63),"",SUM(M63:N63,E63,W63:Z63)/B63)</f>
        <v>9.6193771626297581E-2</v>
      </c>
      <c r="AH63" s="29">
        <f t="array" ref="AH63">IF(ISERROR(SUM(C63:D63)/B63),"",SUM(C63:D63)/B63)</f>
        <v>1.7301038062283738E-2</v>
      </c>
      <c r="AI63" s="29">
        <f t="array" ref="AI63">IF(ISERROR(SUM(F63:I63)/B63),"",SUM(F63:I63)/B63)</f>
        <v>0</v>
      </c>
      <c r="AJ63" s="29">
        <f t="array" ref="AJ63">IF(ISERROR(SUM(J63:L63)/B63),"",SUM(J63:L63)/B63)</f>
        <v>0</v>
      </c>
      <c r="AK63" s="29">
        <f t="array" ref="AK63">IF(ISERROR(SUM(O63:V63)/B63),"",SUM(O63:V63)/B63)</f>
        <v>6.920415224913495E-3</v>
      </c>
      <c r="AL63" s="29">
        <f t="array" ref="AL63">IF(ISERROR(SUM(AA63)/B63),"",SUM(AA63)/B63)</f>
        <v>0</v>
      </c>
      <c r="AM63" s="29">
        <f t="array" ref="AM63">IF(ISERROR(AB63/B63),"",AB63/B63)</f>
        <v>0</v>
      </c>
      <c r="AN63" s="31"/>
      <c r="AO63" s="31"/>
    </row>
    <row r="64" spans="1:41" ht="43.5" customHeight="1">
      <c r="A64" s="87" t="s">
        <v>51</v>
      </c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  <c r="AE64" s="88"/>
      <c r="AF64" s="88"/>
      <c r="AG64" s="88"/>
      <c r="AH64" s="88"/>
      <c r="AI64" s="88"/>
      <c r="AJ64" s="88"/>
      <c r="AK64" s="88"/>
      <c r="AL64" s="88"/>
      <c r="AM64" s="89"/>
      <c r="AN64" s="31"/>
      <c r="AO64" s="31"/>
    </row>
    <row r="65" spans="1:41" ht="43.5" customHeight="1">
      <c r="A65" s="90"/>
      <c r="B65" s="91"/>
      <c r="C65" s="91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  <c r="AC65" s="91"/>
      <c r="AD65" s="91"/>
      <c r="AE65" s="91"/>
      <c r="AF65" s="91"/>
      <c r="AG65" s="91"/>
      <c r="AH65" s="91"/>
      <c r="AI65" s="91"/>
      <c r="AJ65" s="91"/>
      <c r="AK65" s="91"/>
      <c r="AL65" s="91"/>
      <c r="AM65" s="92"/>
      <c r="AN65" s="31"/>
      <c r="AO65" s="31"/>
    </row>
    <row r="66" spans="1:41" ht="43.5" customHeight="1">
      <c r="A66" s="93"/>
      <c r="B66" s="94"/>
      <c r="C66" s="94"/>
      <c r="D66" s="94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  <c r="P66" s="94"/>
      <c r="Q66" s="94"/>
      <c r="R66" s="94"/>
      <c r="S66" s="94"/>
      <c r="T66" s="94"/>
      <c r="U66" s="94"/>
      <c r="V66" s="94"/>
      <c r="W66" s="94"/>
      <c r="X66" s="94"/>
      <c r="Y66" s="94"/>
      <c r="Z66" s="94"/>
      <c r="AA66" s="94"/>
      <c r="AB66" s="94"/>
      <c r="AC66" s="94"/>
      <c r="AD66" s="94"/>
      <c r="AE66" s="94"/>
      <c r="AF66" s="94"/>
      <c r="AG66" s="94"/>
      <c r="AH66" s="94"/>
      <c r="AI66" s="94"/>
      <c r="AJ66" s="94"/>
      <c r="AK66" s="94"/>
      <c r="AL66" s="94"/>
      <c r="AM66" s="95"/>
      <c r="AN66" s="31"/>
      <c r="AO66" s="31"/>
    </row>
    <row r="68" spans="1:41" ht="17.25">
      <c r="B68" s="32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4"/>
      <c r="N68" s="34"/>
      <c r="O68" s="34"/>
      <c r="P68" s="34"/>
      <c r="Q68" s="34"/>
      <c r="R68" s="34"/>
      <c r="S68" s="35"/>
      <c r="T68" s="35"/>
      <c r="U68" s="35"/>
      <c r="V68" s="35"/>
      <c r="AM68" s="32" t="s">
        <v>52</v>
      </c>
    </row>
    <row r="69" spans="1:41" ht="17.25">
      <c r="A69" s="32"/>
      <c r="B69" s="32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4"/>
      <c r="N69" s="34"/>
      <c r="O69" s="34"/>
      <c r="P69" s="34"/>
      <c r="Q69" s="34"/>
      <c r="R69" s="34"/>
      <c r="S69" s="35"/>
      <c r="T69" s="35"/>
      <c r="U69" s="35"/>
      <c r="V69" s="35"/>
    </row>
  </sheetData>
  <mergeCells count="29">
    <mergeCell ref="A64:AM66"/>
    <mergeCell ref="AH5:AH6"/>
    <mergeCell ref="AI5:AI6"/>
    <mergeCell ref="AJ5:AJ6"/>
    <mergeCell ref="AK5:AK6"/>
    <mergeCell ref="AL5:AL6"/>
    <mergeCell ref="AM5:AM6"/>
    <mergeCell ref="AC4:AC6"/>
    <mergeCell ref="F5:H5"/>
    <mergeCell ref="J5:L5"/>
    <mergeCell ref="M5:P5"/>
    <mergeCell ref="Q5:V5"/>
    <mergeCell ref="AG5:AG6"/>
    <mergeCell ref="C4:E5"/>
    <mergeCell ref="F4:I4"/>
    <mergeCell ref="J4:L4"/>
    <mergeCell ref="M4:V4"/>
    <mergeCell ref="W4:AA5"/>
    <mergeCell ref="AB4:AB6"/>
    <mergeCell ref="A2:AO2"/>
    <mergeCell ref="A3:A6"/>
    <mergeCell ref="B3:AC3"/>
    <mergeCell ref="AD3:AD6"/>
    <mergeCell ref="AE3:AE6"/>
    <mergeCell ref="AF3:AF6"/>
    <mergeCell ref="AG3:AM4"/>
    <mergeCell ref="AN3:AN6"/>
    <mergeCell ref="AO3:AO6"/>
    <mergeCell ref="B4:B6"/>
  </mergeCells>
  <phoneticPr fontId="20" type="noConversion"/>
  <pageMargins left="0.69930555555555596" right="0.69930555555555596" top="0.75" bottom="0.75" header="0.3" footer="0.3"/>
  <pageSetup paperSize="9" orientation="portrait" verticalDpi="0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AO69"/>
  <sheetViews>
    <sheetView workbookViewId="0">
      <pane xSplit="2" ySplit="6" topLeftCell="C28" activePane="bottomRight" state="frozen"/>
      <selection pane="topRight" activeCell="C1" sqref="C1"/>
      <selection pane="bottomLeft" activeCell="A7" sqref="A7"/>
      <selection pane="bottomRight" activeCell="J63" sqref="J63"/>
    </sheetView>
  </sheetViews>
  <sheetFormatPr defaultColWidth="9" defaultRowHeight="13.5"/>
  <cols>
    <col min="1" max="1" width="7.25" style="4" customWidth="1"/>
    <col min="2" max="2" width="9.5" style="4" customWidth="1"/>
    <col min="3" max="3" width="9.75" style="4" customWidth="1"/>
    <col min="4" max="5" width="9.25" style="4" customWidth="1"/>
    <col min="6" max="11" width="8.625" style="4" customWidth="1"/>
    <col min="12" max="12" width="7.25" style="4" customWidth="1"/>
    <col min="13" max="26" width="7.25" style="5" customWidth="1"/>
    <col min="27" max="29" width="7.25" style="4" customWidth="1"/>
    <col min="30" max="30" width="9" style="4"/>
    <col min="31" max="31" width="9.625" style="4" customWidth="1"/>
    <col min="32" max="32" width="10.625" style="4" customWidth="1"/>
    <col min="33" max="33" width="9.625" style="4" customWidth="1"/>
    <col min="34" max="39" width="9" style="4"/>
    <col min="40" max="40" width="16.75" style="4" customWidth="1"/>
    <col min="41" max="41" width="17.75" style="4" customWidth="1"/>
    <col min="42" max="16384" width="9" style="4"/>
  </cols>
  <sheetData>
    <row r="1" spans="1:41" s="1" customFormat="1" ht="23.25" customHeight="1">
      <c r="A1" s="6"/>
      <c r="B1" s="7" t="s">
        <v>0</v>
      </c>
      <c r="C1" s="8"/>
      <c r="D1" s="9"/>
      <c r="E1" s="9"/>
      <c r="F1" s="10"/>
    </row>
    <row r="2" spans="1:41" ht="27" customHeight="1">
      <c r="A2" s="68" t="s">
        <v>1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</row>
    <row r="3" spans="1:41" s="2" customFormat="1" ht="17.25" customHeight="1">
      <c r="A3" s="69" t="s">
        <v>2</v>
      </c>
      <c r="B3" s="72" t="s">
        <v>3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4"/>
      <c r="AD3" s="75" t="s">
        <v>4</v>
      </c>
      <c r="AE3" s="78" t="s">
        <v>5</v>
      </c>
      <c r="AF3" s="78" t="s">
        <v>6</v>
      </c>
      <c r="AG3" s="81" t="s">
        <v>7</v>
      </c>
      <c r="AH3" s="81"/>
      <c r="AI3" s="81"/>
      <c r="AJ3" s="81"/>
      <c r="AK3" s="81"/>
      <c r="AL3" s="81"/>
      <c r="AM3" s="81"/>
      <c r="AN3" s="82" t="s">
        <v>8</v>
      </c>
      <c r="AO3" s="83" t="s">
        <v>9</v>
      </c>
    </row>
    <row r="4" spans="1:41" s="2" customFormat="1" ht="17.25" customHeight="1">
      <c r="A4" s="70"/>
      <c r="B4" s="84" t="s">
        <v>10</v>
      </c>
      <c r="C4" s="61" t="s">
        <v>11</v>
      </c>
      <c r="D4" s="62"/>
      <c r="E4" s="63"/>
      <c r="F4" s="104" t="s">
        <v>12</v>
      </c>
      <c r="G4" s="105"/>
      <c r="H4" s="105"/>
      <c r="I4" s="105"/>
      <c r="J4" s="106" t="s">
        <v>13</v>
      </c>
      <c r="K4" s="106"/>
      <c r="L4" s="106"/>
      <c r="M4" s="58" t="s">
        <v>14</v>
      </c>
      <c r="N4" s="59"/>
      <c r="O4" s="59"/>
      <c r="P4" s="59"/>
      <c r="Q4" s="59"/>
      <c r="R4" s="59"/>
      <c r="S4" s="59"/>
      <c r="T4" s="59"/>
      <c r="U4" s="59"/>
      <c r="V4" s="60"/>
      <c r="W4" s="61" t="s">
        <v>15</v>
      </c>
      <c r="X4" s="62"/>
      <c r="Y4" s="62"/>
      <c r="Z4" s="62"/>
      <c r="AA4" s="63"/>
      <c r="AB4" s="67" t="s">
        <v>16</v>
      </c>
      <c r="AC4" s="101" t="s">
        <v>7</v>
      </c>
      <c r="AD4" s="76"/>
      <c r="AE4" s="79"/>
      <c r="AF4" s="79"/>
      <c r="AG4" s="81"/>
      <c r="AH4" s="81"/>
      <c r="AI4" s="81"/>
      <c r="AJ4" s="81"/>
      <c r="AK4" s="81"/>
      <c r="AL4" s="81"/>
      <c r="AM4" s="81"/>
      <c r="AN4" s="82"/>
      <c r="AO4" s="83"/>
    </row>
    <row r="5" spans="1:41" s="2" customFormat="1" ht="18.75" customHeight="1">
      <c r="A5" s="70"/>
      <c r="B5" s="85"/>
      <c r="C5" s="64"/>
      <c r="D5" s="65"/>
      <c r="E5" s="66"/>
      <c r="F5" s="104" t="s">
        <v>17</v>
      </c>
      <c r="G5" s="105"/>
      <c r="H5" s="105"/>
      <c r="I5" s="49" t="s">
        <v>18</v>
      </c>
      <c r="J5" s="106" t="s">
        <v>19</v>
      </c>
      <c r="K5" s="106"/>
      <c r="L5" s="106"/>
      <c r="M5" s="58" t="s">
        <v>20</v>
      </c>
      <c r="N5" s="59"/>
      <c r="O5" s="59"/>
      <c r="P5" s="60"/>
      <c r="Q5" s="58" t="s">
        <v>21</v>
      </c>
      <c r="R5" s="59"/>
      <c r="S5" s="59"/>
      <c r="T5" s="59"/>
      <c r="U5" s="59"/>
      <c r="V5" s="60"/>
      <c r="W5" s="64"/>
      <c r="X5" s="65"/>
      <c r="Y5" s="65"/>
      <c r="Z5" s="65"/>
      <c r="AA5" s="66"/>
      <c r="AB5" s="67"/>
      <c r="AC5" s="102"/>
      <c r="AD5" s="76"/>
      <c r="AE5" s="79"/>
      <c r="AF5" s="79"/>
      <c r="AG5" s="100" t="s">
        <v>22</v>
      </c>
      <c r="AH5" s="96" t="s">
        <v>11</v>
      </c>
      <c r="AI5" s="97" t="s">
        <v>23</v>
      </c>
      <c r="AJ5" s="97" t="s">
        <v>24</v>
      </c>
      <c r="AK5" s="98" t="s">
        <v>21</v>
      </c>
      <c r="AL5" s="99" t="s">
        <v>15</v>
      </c>
      <c r="AM5" s="100" t="s">
        <v>16</v>
      </c>
      <c r="AN5" s="82"/>
      <c r="AO5" s="83"/>
    </row>
    <row r="6" spans="1:41" s="3" customFormat="1" ht="48" customHeight="1">
      <c r="A6" s="71"/>
      <c r="B6" s="86"/>
      <c r="C6" s="11" t="s">
        <v>25</v>
      </c>
      <c r="D6" s="11" t="s">
        <v>26</v>
      </c>
      <c r="E6" s="12" t="s">
        <v>27</v>
      </c>
      <c r="F6" s="13" t="s">
        <v>28</v>
      </c>
      <c r="G6" s="14" t="s">
        <v>29</v>
      </c>
      <c r="H6" s="15" t="s">
        <v>30</v>
      </c>
      <c r="I6" s="21" t="s">
        <v>31</v>
      </c>
      <c r="J6" s="22" t="s">
        <v>32</v>
      </c>
      <c r="K6" s="22" t="s">
        <v>33</v>
      </c>
      <c r="L6" s="22" t="s">
        <v>16</v>
      </c>
      <c r="M6" s="23" t="s">
        <v>34</v>
      </c>
      <c r="N6" s="24" t="s">
        <v>35</v>
      </c>
      <c r="O6" s="24" t="s">
        <v>36</v>
      </c>
      <c r="P6" s="24" t="s">
        <v>37</v>
      </c>
      <c r="Q6" s="25" t="s">
        <v>38</v>
      </c>
      <c r="R6" s="25" t="s">
        <v>39</v>
      </c>
      <c r="S6" s="25" t="s">
        <v>40</v>
      </c>
      <c r="T6" s="25" t="s">
        <v>41</v>
      </c>
      <c r="U6" s="25" t="s">
        <v>42</v>
      </c>
      <c r="V6" s="25" t="s">
        <v>16</v>
      </c>
      <c r="W6" s="24" t="s">
        <v>43</v>
      </c>
      <c r="X6" s="24" t="s">
        <v>44</v>
      </c>
      <c r="Y6" s="26" t="s">
        <v>45</v>
      </c>
      <c r="Z6" s="26" t="s">
        <v>46</v>
      </c>
      <c r="AA6" s="27" t="s">
        <v>47</v>
      </c>
      <c r="AB6" s="67"/>
      <c r="AC6" s="103"/>
      <c r="AD6" s="77"/>
      <c r="AE6" s="80"/>
      <c r="AF6" s="80"/>
      <c r="AG6" s="100"/>
      <c r="AH6" s="96"/>
      <c r="AI6" s="97"/>
      <c r="AJ6" s="97"/>
      <c r="AK6" s="98"/>
      <c r="AL6" s="99"/>
      <c r="AM6" s="100"/>
      <c r="AN6" s="82"/>
      <c r="AO6" s="83"/>
    </row>
    <row r="7" spans="1:41" s="3" customFormat="1" ht="20.25" hidden="1" customHeight="1">
      <c r="A7" s="36">
        <v>2501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28">
        <f>SUM(C7:D7,F7:L7,O7:V7,AA7:AB7)</f>
        <v>0</v>
      </c>
      <c r="AD7" s="36">
        <f t="shared" ref="AD7:AD33" si="0">B7+N7+M7-AC7</f>
        <v>0</v>
      </c>
      <c r="AE7" s="29" t="str">
        <f t="array" ref="AE7">IF(ISERROR(SUM(C7:D7)/B7),"",SUM(C7:D7)/B7)</f>
        <v/>
      </c>
      <c r="AF7" s="29" t="str">
        <f t="array" ref="AF7">IF(ISERROR(AD7/B7),"",AD7/B7)</f>
        <v/>
      </c>
      <c r="AG7" s="29" t="str">
        <f t="array" ref="AG7">IF(ISERROR(SUM(M7:N7,E7,W7:Z7)/B7),"",SUM(M7:N7,E7,W7:Z7)/B7)</f>
        <v/>
      </c>
      <c r="AH7" s="29" t="str">
        <f t="array" ref="AH7">IF(ISERROR(SUM(C7:D7)/B7),"",SUM(C7:D7)/B7)</f>
        <v/>
      </c>
      <c r="AI7" s="29" t="str">
        <f t="array" ref="AI7">IF(ISERROR(SUM(F7:I7)/B7),"",SUM(F7:I7)/B7)</f>
        <v/>
      </c>
      <c r="AJ7" s="29" t="str">
        <f t="array" ref="AJ7">IF(ISERROR(SUM(J7:L7)/B7),"",SUM(J7:L7)/B7)</f>
        <v/>
      </c>
      <c r="AK7" s="29" t="str">
        <f t="array" ref="AK7">IF(ISERROR(SUM(O7:V7)/B7),"",SUM(O7:V7)/B7)</f>
        <v/>
      </c>
      <c r="AL7" s="29" t="str">
        <f t="array" ref="AL7">IF(ISERROR(SUM(AA7)/B7),"",SUM(AA7)/B7)</f>
        <v/>
      </c>
      <c r="AM7" s="29" t="str">
        <f t="array" ref="AM7">IF(ISERROR(AB7/B7),"",AB7/B7)</f>
        <v/>
      </c>
      <c r="AN7" s="30"/>
      <c r="AO7" s="30"/>
    </row>
    <row r="8" spans="1:41" s="3" customFormat="1" ht="20.25" hidden="1" customHeight="1">
      <c r="A8" s="36">
        <v>2502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28">
        <f t="shared" ref="AC8:AC63" si="1">SUM(C8:D8,F8:L8,O8:V8,AA8:AB8)</f>
        <v>0</v>
      </c>
      <c r="AD8" s="36">
        <f t="shared" si="0"/>
        <v>0</v>
      </c>
      <c r="AE8" s="29" t="str">
        <f t="array" ref="AE8">IF(ISERROR(SUM(C8:D8)/B8),"",SUM(C8:D8)/B8)</f>
        <v/>
      </c>
      <c r="AF8" s="29" t="str">
        <f t="array" ref="AF8">IF(ISERROR(AD8/B8),"",AD8/B8)</f>
        <v/>
      </c>
      <c r="AG8" s="29" t="str">
        <f t="array" ref="AG8">IF(ISERROR(SUM(M8:N8,E8,W8:Z8)/B8),"",SUM(M8:N8,E8,W8:Z8)/B8)</f>
        <v/>
      </c>
      <c r="AH8" s="29" t="str">
        <f t="array" ref="AH8">IF(ISERROR(SUM(C8:D8)/B8),"",SUM(C8:D8)/B8)</f>
        <v/>
      </c>
      <c r="AI8" s="29" t="str">
        <f t="array" ref="AI8">IF(ISERROR(SUM(F8:I8)/B8),"",SUM(F8:I8)/B8)</f>
        <v/>
      </c>
      <c r="AJ8" s="29" t="str">
        <f t="array" ref="AJ8">IF(ISERROR(SUM(J8:L8)/B8),"",SUM(J8:L8)/B8)</f>
        <v/>
      </c>
      <c r="AK8" s="29" t="str">
        <f t="array" ref="AK8">IF(ISERROR(SUM(O8:V8)/B8),"",SUM(O8:V8)/B8)</f>
        <v/>
      </c>
      <c r="AL8" s="29" t="str">
        <f t="array" ref="AL8">IF(ISERROR(SUM(AA8)/B8),"",SUM(AA8)/B8)</f>
        <v/>
      </c>
      <c r="AM8" s="29" t="str">
        <f t="array" ref="AM8">IF(ISERROR(AB8/B8),"",AB8/B8)</f>
        <v/>
      </c>
      <c r="AN8" s="30"/>
      <c r="AO8" s="30"/>
    </row>
    <row r="9" spans="1:41" s="3" customFormat="1" ht="20.25" hidden="1" customHeight="1">
      <c r="A9" s="36">
        <v>2503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28">
        <f t="shared" si="1"/>
        <v>0</v>
      </c>
      <c r="AD9" s="36">
        <f t="shared" si="0"/>
        <v>0</v>
      </c>
      <c r="AE9" s="29" t="str">
        <f t="array" ref="AE9">IF(ISERROR(SUM(C9:D9)/B9),"",SUM(C9:D9)/B9)</f>
        <v/>
      </c>
      <c r="AF9" s="29" t="str">
        <f t="array" ref="AF9">IF(ISERROR(AD9/B9),"",AD9/B9)</f>
        <v/>
      </c>
      <c r="AG9" s="29" t="str">
        <f t="array" ref="AG9">IF(ISERROR(SUM(M9:N9,E9,W9:Z9)/B9),"",SUM(M9:N9,E9,W9:Z9)/B9)</f>
        <v/>
      </c>
      <c r="AH9" s="29" t="str">
        <f t="array" ref="AH9">IF(ISERROR(SUM(C9:D9)/B9),"",SUM(C9:D9)/B9)</f>
        <v/>
      </c>
      <c r="AI9" s="29" t="str">
        <f t="array" ref="AI9">IF(ISERROR(SUM(F9:I9)/B9),"",SUM(F9:I9)/B9)</f>
        <v/>
      </c>
      <c r="AJ9" s="29" t="str">
        <f t="array" ref="AJ9">IF(ISERROR(SUM(J9:L9)/B9),"",SUM(J9:L9)/B9)</f>
        <v/>
      </c>
      <c r="AK9" s="29" t="str">
        <f t="array" ref="AK9">IF(ISERROR(SUM(O9:V9)/B9),"",SUM(O9:V9)/B9)</f>
        <v/>
      </c>
      <c r="AL9" s="29" t="str">
        <f t="array" ref="AL9">IF(ISERROR(SUM(AA9)/B9),"",SUM(AA9)/B9)</f>
        <v/>
      </c>
      <c r="AM9" s="29" t="str">
        <f t="array" ref="AM9">IF(ISERROR(AB9/B9),"",AB9/B9)</f>
        <v/>
      </c>
      <c r="AN9" s="30"/>
      <c r="AO9" s="30"/>
    </row>
    <row r="10" spans="1:41" s="3" customFormat="1" ht="20.25" hidden="1" customHeight="1">
      <c r="A10" s="36">
        <v>2504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28">
        <f t="shared" si="1"/>
        <v>0</v>
      </c>
      <c r="AD10" s="36">
        <f t="shared" si="0"/>
        <v>0</v>
      </c>
      <c r="AE10" s="29" t="str">
        <f t="array" ref="AE10">IF(ISERROR(SUM(C10:D10)/B10),"",SUM(C10:D10)/B10)</f>
        <v/>
      </c>
      <c r="AF10" s="29" t="str">
        <f t="array" ref="AF10">IF(ISERROR(AD10/B10),"",AD10/B10)</f>
        <v/>
      </c>
      <c r="AG10" s="29" t="str">
        <f t="array" ref="AG10">IF(ISERROR(SUM(M10:N10,E10,W10:Z10)/B10),"",SUM(M10:N10,E10,W10:Z10)/B10)</f>
        <v/>
      </c>
      <c r="AH10" s="29" t="str">
        <f t="array" ref="AH10">IF(ISERROR(SUM(C10:D10)/B10),"",SUM(C10:D10)/B10)</f>
        <v/>
      </c>
      <c r="AI10" s="29" t="str">
        <f t="array" ref="AI10">IF(ISERROR(SUM(F10:I10)/B10),"",SUM(F10:I10)/B10)</f>
        <v/>
      </c>
      <c r="AJ10" s="29" t="str">
        <f t="array" ref="AJ10">IF(ISERROR(SUM(J10:L10)/B10),"",SUM(J10:L10)/B10)</f>
        <v/>
      </c>
      <c r="AK10" s="29" t="str">
        <f t="array" ref="AK10">IF(ISERROR(SUM(O10:V10)/B10),"",SUM(O10:V10)/B10)</f>
        <v/>
      </c>
      <c r="AL10" s="29" t="str">
        <f t="array" ref="AL10">IF(ISERROR(SUM(AA10)/B10),"",SUM(AA10)/B10)</f>
        <v/>
      </c>
      <c r="AM10" s="29" t="str">
        <f t="array" ref="AM10">IF(ISERROR(AB10/B10),"",AB10/B10)</f>
        <v/>
      </c>
      <c r="AN10" s="30"/>
      <c r="AO10" s="30"/>
    </row>
    <row r="11" spans="1:41" s="3" customFormat="1" ht="20.25" hidden="1" customHeight="1">
      <c r="A11" s="36">
        <v>2505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28">
        <f t="shared" si="1"/>
        <v>0</v>
      </c>
      <c r="AD11" s="36">
        <f t="shared" si="0"/>
        <v>0</v>
      </c>
      <c r="AE11" s="29" t="str">
        <f t="array" ref="AE11">IF(ISERROR(SUM(C11:D11)/B11),"",SUM(C11:D11)/B11)</f>
        <v/>
      </c>
      <c r="AF11" s="29" t="str">
        <f t="array" ref="AF11">IF(ISERROR(AD11/B11),"",AD11/B11)</f>
        <v/>
      </c>
      <c r="AG11" s="29" t="str">
        <f t="array" ref="AG11">IF(ISERROR(SUM(M11:N11,E11,W11:Z11)/B11),"",SUM(M11:N11,E11,W11:Z11)/B11)</f>
        <v/>
      </c>
      <c r="AH11" s="29" t="str">
        <f t="array" ref="AH11">IF(ISERROR(SUM(C11:D11)/B11),"",SUM(C11:D11)/B11)</f>
        <v/>
      </c>
      <c r="AI11" s="29" t="str">
        <f t="array" ref="AI11">IF(ISERROR(SUM(F11:I11)/B11),"",SUM(F11:I11)/B11)</f>
        <v/>
      </c>
      <c r="AJ11" s="29" t="str">
        <f t="array" ref="AJ11">IF(ISERROR(SUM(J11:L11)/B11),"",SUM(J11:L11)/B11)</f>
        <v/>
      </c>
      <c r="AK11" s="29" t="str">
        <f t="array" ref="AK11">IF(ISERROR(SUM(O11:V11)/B11),"",SUM(O11:V11)/B11)</f>
        <v/>
      </c>
      <c r="AL11" s="29" t="str">
        <f t="array" ref="AL11">IF(ISERROR(SUM(AA11)/B11),"",SUM(AA11)/B11)</f>
        <v/>
      </c>
      <c r="AM11" s="29" t="str">
        <f t="array" ref="AM11">IF(ISERROR(AB11/B11),"",AB11/B11)</f>
        <v/>
      </c>
      <c r="AN11" s="30"/>
      <c r="AO11" s="30"/>
    </row>
    <row r="12" spans="1:41" s="3" customFormat="1" ht="20.25" hidden="1" customHeight="1">
      <c r="A12" s="36">
        <v>2506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28">
        <f t="shared" si="1"/>
        <v>0</v>
      </c>
      <c r="AD12" s="36">
        <f t="shared" si="0"/>
        <v>0</v>
      </c>
      <c r="AE12" s="29" t="str">
        <f t="array" ref="AE12">IF(ISERROR(SUM(C12:D12)/B12),"",SUM(C12:D12)/B12)</f>
        <v/>
      </c>
      <c r="AF12" s="29" t="str">
        <f t="array" ref="AF12">IF(ISERROR(AD12/B12),"",AD12/B12)</f>
        <v/>
      </c>
      <c r="AG12" s="29" t="str">
        <f t="array" ref="AG12">IF(ISERROR(SUM(M12:N12,E12,W12:Z12)/B12),"",SUM(M12:N12,E12,W12:Z12)/B12)</f>
        <v/>
      </c>
      <c r="AH12" s="29" t="str">
        <f t="array" ref="AH12">IF(ISERROR(SUM(C12:D12)/B12),"",SUM(C12:D12)/B12)</f>
        <v/>
      </c>
      <c r="AI12" s="29" t="str">
        <f t="array" ref="AI12">IF(ISERROR(SUM(F12:I12)/B12),"",SUM(F12:I12)/B12)</f>
        <v/>
      </c>
      <c r="AJ12" s="29" t="str">
        <f t="array" ref="AJ12">IF(ISERROR(SUM(J12:L12)/B12),"",SUM(J12:L12)/B12)</f>
        <v/>
      </c>
      <c r="AK12" s="29" t="str">
        <f t="array" ref="AK12">IF(ISERROR(SUM(O12:V12)/B12),"",SUM(O12:V12)/B12)</f>
        <v/>
      </c>
      <c r="AL12" s="29" t="str">
        <f t="array" ref="AL12">IF(ISERROR(SUM(AA12)/B12),"",SUM(AA12)/B12)</f>
        <v/>
      </c>
      <c r="AM12" s="29" t="str">
        <f t="array" ref="AM12">IF(ISERROR(AB12/B12),"",AB12/B12)</f>
        <v/>
      </c>
      <c r="AN12" s="30"/>
      <c r="AO12" s="30"/>
    </row>
    <row r="13" spans="1:41" s="3" customFormat="1" ht="20.25" hidden="1" customHeight="1">
      <c r="A13" s="36">
        <v>2507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28">
        <f t="shared" si="1"/>
        <v>0</v>
      </c>
      <c r="AD13" s="36">
        <f t="shared" si="0"/>
        <v>0</v>
      </c>
      <c r="AE13" s="29" t="str">
        <f t="array" ref="AE13">IF(ISERROR(SUM(C13:D13)/B13),"",SUM(C13:D13)/B13)</f>
        <v/>
      </c>
      <c r="AF13" s="29" t="str">
        <f t="array" ref="AF13">IF(ISERROR(AD13/B13),"",AD13/B13)</f>
        <v/>
      </c>
      <c r="AG13" s="29" t="str">
        <f t="array" ref="AG13">IF(ISERROR(SUM(M13:N13,E13,W13:Z13)/B13),"",SUM(M13:N13,E13,W13:Z13)/B13)</f>
        <v/>
      </c>
      <c r="AH13" s="29" t="str">
        <f t="array" ref="AH13">IF(ISERROR(SUM(C13:D13)/B13),"",SUM(C13:D13)/B13)</f>
        <v/>
      </c>
      <c r="AI13" s="29" t="str">
        <f t="array" ref="AI13">IF(ISERROR(SUM(F13:I13)/B13),"",SUM(F13:I13)/B13)</f>
        <v/>
      </c>
      <c r="AJ13" s="29" t="str">
        <f t="array" ref="AJ13">IF(ISERROR(SUM(J13:L13)/B13),"",SUM(J13:L13)/B13)</f>
        <v/>
      </c>
      <c r="AK13" s="29" t="str">
        <f t="array" ref="AK13">IF(ISERROR(SUM(O13:V13)/B13),"",SUM(O13:V13)/B13)</f>
        <v/>
      </c>
      <c r="AL13" s="29" t="str">
        <f t="array" ref="AL13">IF(ISERROR(SUM(AA13)/B13),"",SUM(AA13)/B13)</f>
        <v/>
      </c>
      <c r="AM13" s="29" t="str">
        <f t="array" ref="AM13">IF(ISERROR(AB13/B13),"",AB13/B13)</f>
        <v/>
      </c>
      <c r="AN13" s="30"/>
      <c r="AO13" s="30"/>
    </row>
    <row r="14" spans="1:41" s="3" customFormat="1" ht="20.25" hidden="1" customHeight="1">
      <c r="A14" s="36">
        <v>2508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28">
        <f t="shared" si="1"/>
        <v>0</v>
      </c>
      <c r="AD14" s="36">
        <f t="shared" si="0"/>
        <v>0</v>
      </c>
      <c r="AE14" s="29" t="str">
        <f t="array" ref="AE14">IF(ISERROR(SUM(C14:D14)/B14),"",SUM(C14:D14)/B14)</f>
        <v/>
      </c>
      <c r="AF14" s="29" t="str">
        <f t="array" ref="AF14">IF(ISERROR(AD14/B14),"",AD14/B14)</f>
        <v/>
      </c>
      <c r="AG14" s="29" t="str">
        <f t="array" ref="AG14">IF(ISERROR(SUM(M14:N14,E14,W14:Z14)/B14),"",SUM(M14:N14,E14,W14:Z14)/B14)</f>
        <v/>
      </c>
      <c r="AH14" s="29" t="str">
        <f t="array" ref="AH14">IF(ISERROR(SUM(C14:D14)/B14),"",SUM(C14:D14)/B14)</f>
        <v/>
      </c>
      <c r="AI14" s="29" t="str">
        <f t="array" ref="AI14">IF(ISERROR(SUM(F14:I14)/B14),"",SUM(F14:I14)/B14)</f>
        <v/>
      </c>
      <c r="AJ14" s="29" t="str">
        <f t="array" ref="AJ14">IF(ISERROR(SUM(J14:L14)/B14),"",SUM(J14:L14)/B14)</f>
        <v/>
      </c>
      <c r="AK14" s="29" t="str">
        <f t="array" ref="AK14">IF(ISERROR(SUM(O14:V14)/B14),"",SUM(O14:V14)/B14)</f>
        <v/>
      </c>
      <c r="AL14" s="29" t="str">
        <f t="array" ref="AL14">IF(ISERROR(SUM(AA14)/B14),"",SUM(AA14)/B14)</f>
        <v/>
      </c>
      <c r="AM14" s="29" t="str">
        <f t="array" ref="AM14">IF(ISERROR(AB14/B14),"",AB14/B14)</f>
        <v/>
      </c>
      <c r="AN14" s="30"/>
      <c r="AO14" s="30"/>
    </row>
    <row r="15" spans="1:41" s="3" customFormat="1" ht="20.25" hidden="1" customHeight="1">
      <c r="A15" s="36">
        <v>2509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28">
        <f t="shared" si="1"/>
        <v>0</v>
      </c>
      <c r="AD15" s="36">
        <f t="shared" si="0"/>
        <v>0</v>
      </c>
      <c r="AE15" s="29" t="str">
        <f t="array" ref="AE15">IF(ISERROR(SUM(C15:D15)/B15),"",SUM(C15:D15)/B15)</f>
        <v/>
      </c>
      <c r="AF15" s="29" t="str">
        <f t="array" ref="AF15">IF(ISERROR(AD15/B15),"",AD15/B15)</f>
        <v/>
      </c>
      <c r="AG15" s="29" t="str">
        <f t="array" ref="AG15">IF(ISERROR(SUM(M15:N15,E15,W15:Z15)/B15),"",SUM(M15:N15,E15,W15:Z15)/B15)</f>
        <v/>
      </c>
      <c r="AH15" s="29" t="str">
        <f t="array" ref="AH15">IF(ISERROR(SUM(C15:D15)/B15),"",SUM(C15:D15)/B15)</f>
        <v/>
      </c>
      <c r="AI15" s="29" t="str">
        <f t="array" ref="AI15">IF(ISERROR(SUM(F15:I15)/B15),"",SUM(F15:I15)/B15)</f>
        <v/>
      </c>
      <c r="AJ15" s="29" t="str">
        <f t="array" ref="AJ15">IF(ISERROR(SUM(J15:L15)/B15),"",SUM(J15:L15)/B15)</f>
        <v/>
      </c>
      <c r="AK15" s="29" t="str">
        <f t="array" ref="AK15">IF(ISERROR(SUM(O15:V15)/B15),"",SUM(O15:V15)/B15)</f>
        <v/>
      </c>
      <c r="AL15" s="29" t="str">
        <f t="array" ref="AL15">IF(ISERROR(SUM(AA15)/B15),"",SUM(AA15)/B15)</f>
        <v/>
      </c>
      <c r="AM15" s="29" t="str">
        <f t="array" ref="AM15">IF(ISERROR(AB15/B15),"",AB15/B15)</f>
        <v/>
      </c>
      <c r="AN15" s="30"/>
      <c r="AO15" s="30"/>
    </row>
    <row r="16" spans="1:41" s="3" customFormat="1" ht="20.25" hidden="1" customHeight="1">
      <c r="A16" s="36">
        <v>2510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28">
        <f t="shared" si="1"/>
        <v>0</v>
      </c>
      <c r="AD16" s="36">
        <f t="shared" si="0"/>
        <v>0</v>
      </c>
      <c r="AE16" s="29" t="str">
        <f t="array" ref="AE16">IF(ISERROR(SUM(C16:D16)/B16),"",SUM(C16:D16)/B16)</f>
        <v/>
      </c>
      <c r="AF16" s="29" t="str">
        <f t="array" ref="AF16">IF(ISERROR(AD16/B16),"",AD16/B16)</f>
        <v/>
      </c>
      <c r="AG16" s="29" t="str">
        <f t="array" ref="AG16">IF(ISERROR(SUM(M16:N16,E16,W16:Z16)/B16),"",SUM(M16:N16,E16,W16:Z16)/B16)</f>
        <v/>
      </c>
      <c r="AH16" s="29" t="str">
        <f t="array" ref="AH16">IF(ISERROR(SUM(C16:D16)/B16),"",SUM(C16:D16)/B16)</f>
        <v/>
      </c>
      <c r="AI16" s="29" t="str">
        <f t="array" ref="AI16">IF(ISERROR(SUM(F16:I16)/B16),"",SUM(F16:I16)/B16)</f>
        <v/>
      </c>
      <c r="AJ16" s="29" t="str">
        <f t="array" ref="AJ16">IF(ISERROR(SUM(J16:L16)/B16),"",SUM(J16:L16)/B16)</f>
        <v/>
      </c>
      <c r="AK16" s="29" t="str">
        <f t="array" ref="AK16">IF(ISERROR(SUM(O16:V16)/B16),"",SUM(O16:V16)/B16)</f>
        <v/>
      </c>
      <c r="AL16" s="29" t="str">
        <f t="array" ref="AL16">IF(ISERROR(SUM(AA16)/B16),"",SUM(AA16)/B16)</f>
        <v/>
      </c>
      <c r="AM16" s="29" t="str">
        <f t="array" ref="AM16">IF(ISERROR(AB16/B16),"",AB16/B16)</f>
        <v/>
      </c>
      <c r="AN16" s="30"/>
      <c r="AO16" s="30"/>
    </row>
    <row r="17" spans="1:41" s="3" customFormat="1" ht="20.25" hidden="1" customHeight="1">
      <c r="A17" s="36">
        <v>3002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28">
        <f t="shared" si="1"/>
        <v>0</v>
      </c>
      <c r="AD17" s="36">
        <f t="shared" si="0"/>
        <v>0</v>
      </c>
      <c r="AE17" s="29" t="str">
        <f t="array" ref="AE17">IF(ISERROR(SUM(C17:D17)/B17),"",SUM(C17:D17)/B17)</f>
        <v/>
      </c>
      <c r="AF17" s="29" t="str">
        <f t="array" ref="AF17">IF(ISERROR(AD17/B17),"",AD17/B17)</f>
        <v/>
      </c>
      <c r="AG17" s="29" t="str">
        <f t="array" ref="AG17">IF(ISERROR(SUM(M17:N17,E17,W17:Z17)/B17),"",SUM(M17:N17,E17,W17:Z17)/B17)</f>
        <v/>
      </c>
      <c r="AH17" s="29" t="str">
        <f t="array" ref="AH17">IF(ISERROR(SUM(C17:D17)/B17),"",SUM(C17:D17)/B17)</f>
        <v/>
      </c>
      <c r="AI17" s="29" t="str">
        <f t="array" ref="AI17">IF(ISERROR(SUM(F17:I17)/B17),"",SUM(F17:I17)/B17)</f>
        <v/>
      </c>
      <c r="AJ17" s="29" t="str">
        <f t="array" ref="AJ17">IF(ISERROR(SUM(J17:L17)/B17),"",SUM(J17:L17)/B17)</f>
        <v/>
      </c>
      <c r="AK17" s="29" t="str">
        <f t="array" ref="AK17">IF(ISERROR(SUM(O17:V17)/B17),"",SUM(O17:V17)/B17)</f>
        <v/>
      </c>
      <c r="AL17" s="29" t="str">
        <f t="array" ref="AL17">IF(ISERROR(SUM(AA17)/B17),"",SUM(AA17)/B17)</f>
        <v/>
      </c>
      <c r="AM17" s="29" t="str">
        <f t="array" ref="AM17">IF(ISERROR(AB17/B17),"",AB17/B17)</f>
        <v/>
      </c>
      <c r="AN17" s="30"/>
      <c r="AO17" s="30"/>
    </row>
    <row r="18" spans="1:41" s="3" customFormat="1" ht="20.25" hidden="1" customHeight="1">
      <c r="A18" s="36">
        <v>3003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28">
        <f t="shared" si="1"/>
        <v>0</v>
      </c>
      <c r="AD18" s="36">
        <f t="shared" si="0"/>
        <v>0</v>
      </c>
      <c r="AE18" s="29" t="str">
        <f t="array" ref="AE18">IF(ISERROR(SUM(C18:D18)/B18),"",SUM(C18:D18)/B18)</f>
        <v/>
      </c>
      <c r="AF18" s="29" t="str">
        <f t="array" ref="AF18">IF(ISERROR(AD18/B18),"",AD18/B18)</f>
        <v/>
      </c>
      <c r="AG18" s="29" t="str">
        <f t="array" ref="AG18">IF(ISERROR(SUM(M18:N18,E18,W18:Z18)/B18),"",SUM(M18:N18,E18,W18:Z18)/B18)</f>
        <v/>
      </c>
      <c r="AH18" s="29" t="str">
        <f t="array" ref="AH18">IF(ISERROR(SUM(C18:D18)/B18),"",SUM(C18:D18)/B18)</f>
        <v/>
      </c>
      <c r="AI18" s="29" t="str">
        <f t="array" ref="AI18">IF(ISERROR(SUM(F18:I18)/B18),"",SUM(F18:I18)/B18)</f>
        <v/>
      </c>
      <c r="AJ18" s="29" t="str">
        <f t="array" ref="AJ18">IF(ISERROR(SUM(J18:L18)/B18),"",SUM(J18:L18)/B18)</f>
        <v/>
      </c>
      <c r="AK18" s="29" t="str">
        <f t="array" ref="AK18">IF(ISERROR(SUM(O18:V18)/B18),"",SUM(O18:V18)/B18)</f>
        <v/>
      </c>
      <c r="AL18" s="29" t="str">
        <f t="array" ref="AL18">IF(ISERROR(SUM(AA18)/B18),"",SUM(AA18)/B18)</f>
        <v/>
      </c>
      <c r="AM18" s="29" t="str">
        <f t="array" ref="AM18">IF(ISERROR(AB18/B18),"",AB18/B18)</f>
        <v/>
      </c>
      <c r="AN18" s="30"/>
      <c r="AO18" s="30"/>
    </row>
    <row r="19" spans="1:41" s="3" customFormat="1" ht="20.25" customHeight="1">
      <c r="A19" s="36">
        <v>3004</v>
      </c>
      <c r="B19" s="36">
        <f t="shared" ref="B19:B28" si="2">720-SUM(M19:N19,W19:Z19,E19)</f>
        <v>690</v>
      </c>
      <c r="C19" s="36">
        <v>0</v>
      </c>
      <c r="D19" s="36">
        <v>0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30</v>
      </c>
      <c r="N19" s="36">
        <v>0</v>
      </c>
      <c r="O19" s="36">
        <v>15</v>
      </c>
      <c r="P19" s="36">
        <v>0</v>
      </c>
      <c r="Q19" s="36">
        <v>0</v>
      </c>
      <c r="R19" s="36">
        <v>0</v>
      </c>
      <c r="S19" s="36">
        <v>0</v>
      </c>
      <c r="T19" s="36">
        <v>0</v>
      </c>
      <c r="U19" s="36">
        <v>0</v>
      </c>
      <c r="V19" s="36">
        <v>0</v>
      </c>
      <c r="W19" s="36">
        <v>0</v>
      </c>
      <c r="X19" s="36">
        <v>0</v>
      </c>
      <c r="Y19" s="36">
        <v>0</v>
      </c>
      <c r="Z19" s="36">
        <v>0</v>
      </c>
      <c r="AA19" s="36">
        <v>0</v>
      </c>
      <c r="AB19" s="36">
        <v>0</v>
      </c>
      <c r="AC19" s="28">
        <f t="shared" si="1"/>
        <v>15</v>
      </c>
      <c r="AD19" s="36">
        <f t="shared" si="0"/>
        <v>705</v>
      </c>
      <c r="AE19" s="29">
        <f t="array" ref="AE19">IF(ISERROR(SUM(C19:D19)/B19),"",SUM(C19:D19)/B19)</f>
        <v>0</v>
      </c>
      <c r="AF19" s="29">
        <f t="array" ref="AF19">IF(ISERROR(AD19/B19),"",AD19/B19)</f>
        <v>1.0217391304347827</v>
      </c>
      <c r="AG19" s="29">
        <f t="array" ref="AG19">IF(ISERROR(SUM(M19:N19,E19,W19:Z19)/B19),"",SUM(M19:N19,E19,W19:Z19)/B19)</f>
        <v>4.3478260869565216E-2</v>
      </c>
      <c r="AH19" s="29">
        <f t="array" ref="AH19">IF(ISERROR(SUM(C19:D19)/B19),"",SUM(C19:D19)/B19)</f>
        <v>0</v>
      </c>
      <c r="AI19" s="29">
        <f t="array" ref="AI19">IF(ISERROR(SUM(F19:I19)/B19),"",SUM(F19:I19)/B19)</f>
        <v>0</v>
      </c>
      <c r="AJ19" s="29">
        <f t="array" ref="AJ19">IF(ISERROR(SUM(J19:L19)/B19),"",SUM(J19:L19)/B19)</f>
        <v>0</v>
      </c>
      <c r="AK19" s="29">
        <f t="array" ref="AK19">IF(ISERROR(SUM(O19:V19)/B19),"",SUM(O19:V19)/B19)</f>
        <v>2.1739130434782608E-2</v>
      </c>
      <c r="AL19" s="29">
        <f t="array" ref="AL19">IF(ISERROR(SUM(AA19)/B19),"",SUM(AA19)/B19)</f>
        <v>0</v>
      </c>
      <c r="AM19" s="29">
        <f t="array" ref="AM19">IF(ISERROR(AB19/B19),"",AB19/B19)</f>
        <v>0</v>
      </c>
      <c r="AN19" s="30"/>
      <c r="AO19" s="30"/>
    </row>
    <row r="20" spans="1:41" s="3" customFormat="1" ht="20.25" customHeight="1">
      <c r="A20" s="36">
        <v>3602</v>
      </c>
      <c r="B20" s="36">
        <f t="shared" si="2"/>
        <v>710</v>
      </c>
      <c r="C20" s="36">
        <v>0</v>
      </c>
      <c r="D20" s="36">
        <v>0</v>
      </c>
      <c r="E20" s="36">
        <v>0</v>
      </c>
      <c r="F20" s="36">
        <v>0</v>
      </c>
      <c r="G20" s="36">
        <v>0</v>
      </c>
      <c r="H20" s="36">
        <v>0</v>
      </c>
      <c r="I20" s="36">
        <v>0</v>
      </c>
      <c r="J20" s="36">
        <v>0</v>
      </c>
      <c r="K20" s="36">
        <v>0</v>
      </c>
      <c r="L20" s="36">
        <v>0</v>
      </c>
      <c r="M20" s="36">
        <v>0</v>
      </c>
      <c r="N20" s="36">
        <v>0</v>
      </c>
      <c r="O20" s="36">
        <v>0</v>
      </c>
      <c r="P20" s="36">
        <v>0</v>
      </c>
      <c r="Q20" s="36">
        <v>0</v>
      </c>
      <c r="R20" s="36">
        <v>0</v>
      </c>
      <c r="S20" s="36">
        <v>0</v>
      </c>
      <c r="T20" s="36">
        <v>0</v>
      </c>
      <c r="U20" s="36">
        <v>0</v>
      </c>
      <c r="V20" s="36">
        <v>0</v>
      </c>
      <c r="W20" s="36">
        <v>0</v>
      </c>
      <c r="X20" s="36">
        <v>10</v>
      </c>
      <c r="Y20" s="36">
        <v>0</v>
      </c>
      <c r="Z20" s="36">
        <v>0</v>
      </c>
      <c r="AA20" s="36">
        <v>0</v>
      </c>
      <c r="AB20" s="36">
        <v>0</v>
      </c>
      <c r="AC20" s="28">
        <f t="shared" si="1"/>
        <v>0</v>
      </c>
      <c r="AD20" s="36">
        <f t="shared" si="0"/>
        <v>710</v>
      </c>
      <c r="AE20" s="29">
        <f t="array" ref="AE20">IF(ISERROR(SUM(C20:D20)/B20),"",SUM(C20:D20)/B20)</f>
        <v>0</v>
      </c>
      <c r="AF20" s="29">
        <f t="array" ref="AF20">IF(ISERROR(AD20/B20),"",AD20/B20)</f>
        <v>1</v>
      </c>
      <c r="AG20" s="29">
        <f t="array" ref="AG20">IF(ISERROR(SUM(M20:N20,E20,W20:Z20)/B20),"",SUM(M20:N20,E20,W20:Z20)/B20)</f>
        <v>1.4084507042253521E-2</v>
      </c>
      <c r="AH20" s="29">
        <f t="array" ref="AH20">IF(ISERROR(SUM(C20:D20)/B20),"",SUM(C20:D20)/B20)</f>
        <v>0</v>
      </c>
      <c r="AI20" s="29">
        <f t="array" ref="AI20">IF(ISERROR(SUM(F20:I20)/B20),"",SUM(F20:I20)/B20)</f>
        <v>0</v>
      </c>
      <c r="AJ20" s="29">
        <f t="array" ref="AJ20">IF(ISERROR(SUM(J20:L20)/B20),"",SUM(J20:L20)/B20)</f>
        <v>0</v>
      </c>
      <c r="AK20" s="29">
        <f t="array" ref="AK20">IF(ISERROR(SUM(O20:V20)/B20),"",SUM(O20:V20)/B20)</f>
        <v>0</v>
      </c>
      <c r="AL20" s="29">
        <f t="array" ref="AL20">IF(ISERROR(SUM(AA20)/B20),"",SUM(AA20)/B20)</f>
        <v>0</v>
      </c>
      <c r="AM20" s="29">
        <f t="array" ref="AM20">IF(ISERROR(AB20/B20),"",AB20/B20)</f>
        <v>0</v>
      </c>
      <c r="AN20" s="30"/>
      <c r="AO20" s="30"/>
    </row>
    <row r="21" spans="1:41" s="3" customFormat="1" ht="20.25" hidden="1" customHeight="1">
      <c r="A21" s="36">
        <v>4501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28">
        <f t="shared" si="1"/>
        <v>0</v>
      </c>
      <c r="AD21" s="36">
        <f t="shared" si="0"/>
        <v>0</v>
      </c>
      <c r="AE21" s="29" t="str">
        <f t="array" ref="AE21">IF(ISERROR(SUM(C21:D21)/B21),"",SUM(C21:D21)/B21)</f>
        <v/>
      </c>
      <c r="AF21" s="29" t="str">
        <f t="array" ref="AF21">IF(ISERROR(AD21/B21),"",AD21/B21)</f>
        <v/>
      </c>
      <c r="AG21" s="29" t="str">
        <f t="array" ref="AG21">IF(ISERROR(SUM(M21:N21,E21,W21:Z21)/B21),"",SUM(M21:N21,E21,W21:Z21)/B21)</f>
        <v/>
      </c>
      <c r="AH21" s="29" t="str">
        <f t="array" ref="AH21">IF(ISERROR(SUM(C21:D21)/B21),"",SUM(C21:D21)/B21)</f>
        <v/>
      </c>
      <c r="AI21" s="29" t="str">
        <f t="array" ref="AI21">IF(ISERROR(SUM(F21:I21)/B21),"",SUM(F21:I21)/B21)</f>
        <v/>
      </c>
      <c r="AJ21" s="29" t="str">
        <f t="array" ref="AJ21">IF(ISERROR(SUM(J21:L21)/B21),"",SUM(J21:L21)/B21)</f>
        <v/>
      </c>
      <c r="AK21" s="29" t="str">
        <f t="array" ref="AK21">IF(ISERROR(SUM(O21:V21)/B21),"",SUM(O21:V21)/B21)</f>
        <v/>
      </c>
      <c r="AL21" s="29" t="str">
        <f t="array" ref="AL21">IF(ISERROR(SUM(AA21)/B21),"",SUM(AA21)/B21)</f>
        <v/>
      </c>
      <c r="AM21" s="29" t="str">
        <f t="array" ref="AM21">IF(ISERROR(AB21/B21),"",AB21/B21)</f>
        <v/>
      </c>
      <c r="AN21" s="30"/>
      <c r="AO21" s="30"/>
    </row>
    <row r="22" spans="1:41" s="3" customFormat="1" ht="20.25" hidden="1" customHeight="1">
      <c r="A22" s="36">
        <v>4502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28">
        <f t="shared" si="1"/>
        <v>0</v>
      </c>
      <c r="AD22" s="36">
        <f t="shared" si="0"/>
        <v>0</v>
      </c>
      <c r="AE22" s="29" t="str">
        <f t="array" ref="AE22">IF(ISERROR(SUM(C22:D22)/B22),"",SUM(C22:D22)/B22)</f>
        <v/>
      </c>
      <c r="AF22" s="29" t="str">
        <f t="array" ref="AF22">IF(ISERROR(AD22/B22),"",AD22/B22)</f>
        <v/>
      </c>
      <c r="AG22" s="29" t="str">
        <f t="array" ref="AG22">IF(ISERROR(SUM(M22:N22,E22,W22:Z22)/B22),"",SUM(M22:N22,E22,W22:Z22)/B22)</f>
        <v/>
      </c>
      <c r="AH22" s="29" t="str">
        <f t="array" ref="AH22">IF(ISERROR(SUM(C22:D22)/B22),"",SUM(C22:D22)/B22)</f>
        <v/>
      </c>
      <c r="AI22" s="29" t="str">
        <f t="array" ref="AI22">IF(ISERROR(SUM(F22:I22)/B22),"",SUM(F22:I22)/B22)</f>
        <v/>
      </c>
      <c r="AJ22" s="29" t="str">
        <f t="array" ref="AJ22">IF(ISERROR(SUM(J22:L22)/B22),"",SUM(J22:L22)/B22)</f>
        <v/>
      </c>
      <c r="AK22" s="29" t="str">
        <f t="array" ref="AK22">IF(ISERROR(SUM(O22:V22)/B22),"",SUM(O22:V22)/B22)</f>
        <v/>
      </c>
      <c r="AL22" s="29" t="str">
        <f t="array" ref="AL22">IF(ISERROR(SUM(AA22)/B22),"",SUM(AA22)/B22)</f>
        <v/>
      </c>
      <c r="AM22" s="29" t="str">
        <f t="array" ref="AM22">IF(ISERROR(AB22/B22),"",AB22/B22)</f>
        <v/>
      </c>
      <c r="AN22" s="30"/>
      <c r="AO22" s="30"/>
    </row>
    <row r="23" spans="1:41" s="3" customFormat="1" ht="20.25" customHeight="1">
      <c r="A23" s="36">
        <v>4503</v>
      </c>
      <c r="B23" s="36">
        <f t="shared" si="2"/>
        <v>690</v>
      </c>
      <c r="C23" s="36">
        <v>20</v>
      </c>
      <c r="D23" s="36">
        <v>0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  <c r="Q23" s="36">
        <v>0</v>
      </c>
      <c r="R23" s="36">
        <v>0</v>
      </c>
      <c r="S23" s="36">
        <v>0</v>
      </c>
      <c r="T23" s="36">
        <v>0</v>
      </c>
      <c r="U23" s="36">
        <v>0</v>
      </c>
      <c r="V23" s="36">
        <v>0</v>
      </c>
      <c r="W23" s="36">
        <v>0</v>
      </c>
      <c r="X23" s="36">
        <v>30</v>
      </c>
      <c r="Y23" s="36">
        <v>0</v>
      </c>
      <c r="Z23" s="36">
        <v>0</v>
      </c>
      <c r="AA23" s="36">
        <v>0</v>
      </c>
      <c r="AB23" s="36">
        <v>0</v>
      </c>
      <c r="AC23" s="28">
        <f t="shared" si="1"/>
        <v>20</v>
      </c>
      <c r="AD23" s="36">
        <f t="shared" si="0"/>
        <v>670</v>
      </c>
      <c r="AE23" s="29">
        <f t="array" ref="AE23">IF(ISERROR(SUM(C23:D23)/B23),"",SUM(C23:D23)/B23)</f>
        <v>2.8985507246376812E-2</v>
      </c>
      <c r="AF23" s="29">
        <f t="array" ref="AF23">IF(ISERROR(AD23/B23),"",AD23/B23)</f>
        <v>0.97101449275362317</v>
      </c>
      <c r="AG23" s="29">
        <f t="array" ref="AG23">IF(ISERROR(SUM(M23:N23,E23,W23:Z23)/B23),"",SUM(M23:N23,E23,W23:Z23)/B23)</f>
        <v>4.3478260869565216E-2</v>
      </c>
      <c r="AH23" s="29">
        <f t="array" ref="AH23">IF(ISERROR(SUM(C23:D23)/B23),"",SUM(C23:D23)/B23)</f>
        <v>2.8985507246376812E-2</v>
      </c>
      <c r="AI23" s="29">
        <f t="array" ref="AI23">IF(ISERROR(SUM(F23:I23)/B23),"",SUM(F23:I23)/B23)</f>
        <v>0</v>
      </c>
      <c r="AJ23" s="29">
        <f t="array" ref="AJ23">IF(ISERROR(SUM(J23:L23)/B23),"",SUM(J23:L23)/B23)</f>
        <v>0</v>
      </c>
      <c r="AK23" s="29">
        <f t="array" ref="AK23">IF(ISERROR(SUM(O23:V23)/B23),"",SUM(O23:V23)/B23)</f>
        <v>0</v>
      </c>
      <c r="AL23" s="29">
        <f t="array" ref="AL23">IF(ISERROR(SUM(AA23)/B23),"",SUM(AA23)/B23)</f>
        <v>0</v>
      </c>
      <c r="AM23" s="29">
        <f t="array" ref="AM23">IF(ISERROR(AB23/B23),"",AB23/B23)</f>
        <v>0</v>
      </c>
      <c r="AN23" s="30"/>
      <c r="AO23" s="30"/>
    </row>
    <row r="24" spans="1:41" s="3" customFormat="1" ht="20.25" customHeight="1">
      <c r="A24" s="36">
        <v>5001</v>
      </c>
      <c r="B24" s="36">
        <f t="shared" si="2"/>
        <v>720</v>
      </c>
      <c r="C24" s="36">
        <v>0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0</v>
      </c>
      <c r="X24" s="36">
        <v>0</v>
      </c>
      <c r="Y24" s="36">
        <v>0</v>
      </c>
      <c r="Z24" s="36">
        <v>0</v>
      </c>
      <c r="AA24" s="36">
        <v>0</v>
      </c>
      <c r="AB24" s="36">
        <v>0</v>
      </c>
      <c r="AC24" s="28">
        <f t="shared" si="1"/>
        <v>0</v>
      </c>
      <c r="AD24" s="36">
        <f t="shared" si="0"/>
        <v>720</v>
      </c>
      <c r="AE24" s="29">
        <f t="array" ref="AE24">IF(ISERROR(SUM(C24:D24)/B24),"",SUM(C24:D24)/B24)</f>
        <v>0</v>
      </c>
      <c r="AF24" s="29">
        <f t="array" ref="AF24">IF(ISERROR(AD24/B24),"",AD24/B24)</f>
        <v>1</v>
      </c>
      <c r="AG24" s="29">
        <f t="array" ref="AG24">IF(ISERROR(SUM(M24:N24,E24,W24:Z24)/B24),"",SUM(M24:N24,E24,W24:Z24)/B24)</f>
        <v>0</v>
      </c>
      <c r="AH24" s="29">
        <f t="array" ref="AH24">IF(ISERROR(SUM(C24:D24)/B24),"",SUM(C24:D24)/B24)</f>
        <v>0</v>
      </c>
      <c r="AI24" s="29">
        <f t="array" ref="AI24">IF(ISERROR(SUM(F24:I24)/B24),"",SUM(F24:I24)/B24)</f>
        <v>0</v>
      </c>
      <c r="AJ24" s="29">
        <f t="array" ref="AJ24">IF(ISERROR(SUM(J24:L24)/B24),"",SUM(J24:L24)/B24)</f>
        <v>0</v>
      </c>
      <c r="AK24" s="29">
        <f t="array" ref="AK24">IF(ISERROR(SUM(O24:V24)/B24),"",SUM(O24:V24)/B24)</f>
        <v>0</v>
      </c>
      <c r="AL24" s="29">
        <f t="array" ref="AL24">IF(ISERROR(SUM(AA24)/B24),"",SUM(AA24)/B24)</f>
        <v>0</v>
      </c>
      <c r="AM24" s="29">
        <f t="array" ref="AM24">IF(ISERROR(AB24/B24),"",AB24/B24)</f>
        <v>0</v>
      </c>
      <c r="AN24" s="30"/>
      <c r="AO24" s="30"/>
    </row>
    <row r="25" spans="1:41" s="3" customFormat="1" ht="20.25" hidden="1" customHeight="1">
      <c r="A25" s="36">
        <v>5002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28">
        <f t="shared" si="1"/>
        <v>0</v>
      </c>
      <c r="AD25" s="36">
        <f t="shared" si="0"/>
        <v>0</v>
      </c>
      <c r="AE25" s="29" t="str">
        <f t="array" ref="AE25">IF(ISERROR(SUM(C25:D25)/B25),"",SUM(C25:D25)/B25)</f>
        <v/>
      </c>
      <c r="AF25" s="29" t="str">
        <f t="array" ref="AF25">IF(ISERROR(AD25/B25),"",AD25/B25)</f>
        <v/>
      </c>
      <c r="AG25" s="29" t="str">
        <f t="array" ref="AG25">IF(ISERROR(SUM(M25:N25,E25,W25:Z25)/B25),"",SUM(M25:N25,E25,W25:Z25)/B25)</f>
        <v/>
      </c>
      <c r="AH25" s="29" t="str">
        <f t="array" ref="AH25">IF(ISERROR(SUM(C25:D25)/B25),"",SUM(C25:D25)/B25)</f>
        <v/>
      </c>
      <c r="AI25" s="29" t="str">
        <f t="array" ref="AI25">IF(ISERROR(SUM(F25:I25)/B25),"",SUM(F25:I25)/B25)</f>
        <v/>
      </c>
      <c r="AJ25" s="29" t="str">
        <f t="array" ref="AJ25">IF(ISERROR(SUM(J25:L25)/B25),"",SUM(J25:L25)/B25)</f>
        <v/>
      </c>
      <c r="AK25" s="29" t="str">
        <f t="array" ref="AK25">IF(ISERROR(SUM(O25:V25)/B25),"",SUM(O25:V25)/B25)</f>
        <v/>
      </c>
      <c r="AL25" s="29" t="str">
        <f t="array" ref="AL25">IF(ISERROR(SUM(AA25)/B25),"",SUM(AA25)/B25)</f>
        <v/>
      </c>
      <c r="AM25" s="29" t="str">
        <f t="array" ref="AM25">IF(ISERROR(AB25/B25),"",AB25/B25)</f>
        <v/>
      </c>
      <c r="AN25" s="30"/>
      <c r="AO25" s="30"/>
    </row>
    <row r="26" spans="1:41" s="3" customFormat="1" ht="20.25" hidden="1" customHeight="1">
      <c r="A26" s="36">
        <v>5003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28">
        <f t="shared" si="1"/>
        <v>0</v>
      </c>
      <c r="AD26" s="36">
        <f t="shared" si="0"/>
        <v>0</v>
      </c>
      <c r="AE26" s="29" t="str">
        <f t="array" ref="AE26">IF(ISERROR(SUM(C26:D26)/B26),"",SUM(C26:D26)/B26)</f>
        <v/>
      </c>
      <c r="AF26" s="29" t="str">
        <f t="array" ref="AF26">IF(ISERROR(AD26/B26),"",AD26/B26)</f>
        <v/>
      </c>
      <c r="AG26" s="29" t="str">
        <f t="array" ref="AG26">IF(ISERROR(SUM(M26:N26,E26,W26:Z26)/B26),"",SUM(M26:N26,E26,W26:Z26)/B26)</f>
        <v/>
      </c>
      <c r="AH26" s="29" t="str">
        <f t="array" ref="AH26">IF(ISERROR(SUM(C26:D26)/B26),"",SUM(C26:D26)/B26)</f>
        <v/>
      </c>
      <c r="AI26" s="29" t="str">
        <f t="array" ref="AI26">IF(ISERROR(SUM(F26:I26)/B26),"",SUM(F26:I26)/B26)</f>
        <v/>
      </c>
      <c r="AJ26" s="29" t="str">
        <f t="array" ref="AJ26">IF(ISERROR(SUM(J26:L26)/B26),"",SUM(J26:L26)/B26)</f>
        <v/>
      </c>
      <c r="AK26" s="29" t="str">
        <f t="array" ref="AK26">IF(ISERROR(SUM(O26:V26)/B26),"",SUM(O26:V26)/B26)</f>
        <v/>
      </c>
      <c r="AL26" s="29" t="str">
        <f t="array" ref="AL26">IF(ISERROR(SUM(AA26)/B26),"",SUM(AA26)/B26)</f>
        <v/>
      </c>
      <c r="AM26" s="29" t="str">
        <f t="array" ref="AM26">IF(ISERROR(AB26/B26),"",AB26/B26)</f>
        <v/>
      </c>
      <c r="AN26" s="30"/>
      <c r="AO26" s="30"/>
    </row>
    <row r="27" spans="1:41" s="3" customFormat="1" ht="20.25" hidden="1" customHeight="1">
      <c r="A27" s="36">
        <v>6502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28">
        <f t="shared" si="1"/>
        <v>0</v>
      </c>
      <c r="AD27" s="36">
        <f t="shared" si="0"/>
        <v>0</v>
      </c>
      <c r="AE27" s="29" t="str">
        <f t="array" ref="AE27">IF(ISERROR(SUM(C27:D27)/B27),"",SUM(C27:D27)/B27)</f>
        <v/>
      </c>
      <c r="AF27" s="29" t="str">
        <f t="array" ref="AF27">IF(ISERROR(AD27/B27),"",AD27/B27)</f>
        <v/>
      </c>
      <c r="AG27" s="29" t="str">
        <f t="array" ref="AG27">IF(ISERROR(SUM(M27:N27,E27,W27:Z27)/B27),"",SUM(M27:N27,E27,W27:Z27)/B27)</f>
        <v/>
      </c>
      <c r="AH27" s="29" t="str">
        <f t="array" ref="AH27">IF(ISERROR(SUM(C27:D27)/B27),"",SUM(C27:D27)/B27)</f>
        <v/>
      </c>
      <c r="AI27" s="29" t="str">
        <f t="array" ref="AI27">IF(ISERROR(SUM(F27:I27)/B27),"",SUM(F27:I27)/B27)</f>
        <v/>
      </c>
      <c r="AJ27" s="29" t="str">
        <f t="array" ref="AJ27">IF(ISERROR(SUM(J27:L27)/B27),"",SUM(J27:L27)/B27)</f>
        <v/>
      </c>
      <c r="AK27" s="29" t="str">
        <f t="array" ref="AK27">IF(ISERROR(SUM(O27:V27)/B27),"",SUM(O27:V27)/B27)</f>
        <v/>
      </c>
      <c r="AL27" s="29" t="str">
        <f t="array" ref="AL27">IF(ISERROR(SUM(AA27)/B27),"",SUM(AA27)/B27)</f>
        <v/>
      </c>
      <c r="AM27" s="29" t="str">
        <f t="array" ref="AM27">IF(ISERROR(AB27/B27),"",AB27/B27)</f>
        <v/>
      </c>
      <c r="AN27" s="30"/>
      <c r="AO27" s="30"/>
    </row>
    <row r="28" spans="1:41" s="3" customFormat="1" ht="20.25" customHeight="1">
      <c r="A28" s="36">
        <v>6503</v>
      </c>
      <c r="B28" s="36">
        <f t="shared" si="2"/>
        <v>540</v>
      </c>
      <c r="C28" s="36">
        <v>0</v>
      </c>
      <c r="D28" s="36">
        <v>0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  <c r="Q28" s="36">
        <v>0</v>
      </c>
      <c r="R28" s="36">
        <v>0</v>
      </c>
      <c r="S28" s="36">
        <v>0</v>
      </c>
      <c r="T28" s="36">
        <v>0</v>
      </c>
      <c r="U28" s="36">
        <v>15</v>
      </c>
      <c r="V28" s="36">
        <v>0</v>
      </c>
      <c r="W28" s="36">
        <v>180</v>
      </c>
      <c r="X28" s="36">
        <v>0</v>
      </c>
      <c r="Y28" s="36">
        <v>0</v>
      </c>
      <c r="Z28" s="36">
        <v>0</v>
      </c>
      <c r="AA28" s="36">
        <v>0</v>
      </c>
      <c r="AB28" s="36">
        <v>0</v>
      </c>
      <c r="AC28" s="28">
        <f t="shared" si="1"/>
        <v>15</v>
      </c>
      <c r="AD28" s="36">
        <f t="shared" si="0"/>
        <v>525</v>
      </c>
      <c r="AE28" s="29">
        <f t="array" ref="AE28">IF(ISERROR(SUM(C28:D28)/B28),"",SUM(C28:D28)/B28)</f>
        <v>0</v>
      </c>
      <c r="AF28" s="29">
        <f t="array" ref="AF28">IF(ISERROR(AD28/B28),"",AD28/B28)</f>
        <v>0.97222222222222221</v>
      </c>
      <c r="AG28" s="29">
        <f t="array" ref="AG28">IF(ISERROR(SUM(M28:N28,E28,W28:Z28)/B28),"",SUM(M28:N28,E28,W28:Z28)/B28)</f>
        <v>0.33333333333333331</v>
      </c>
      <c r="AH28" s="29">
        <f t="array" ref="AH28">IF(ISERROR(SUM(C28:D28)/B28),"",SUM(C28:D28)/B28)</f>
        <v>0</v>
      </c>
      <c r="AI28" s="29">
        <f t="array" ref="AI28">IF(ISERROR(SUM(F28:I28)/B28),"",SUM(F28:I28)/B28)</f>
        <v>0</v>
      </c>
      <c r="AJ28" s="29">
        <f t="array" ref="AJ28">IF(ISERROR(SUM(J28:L28)/B28),"",SUM(J28:L28)/B28)</f>
        <v>0</v>
      </c>
      <c r="AK28" s="29">
        <f t="array" ref="AK28">IF(ISERROR(SUM(O28:V28)/B28),"",SUM(O28:V28)/B28)</f>
        <v>2.7777777777777776E-2</v>
      </c>
      <c r="AL28" s="29">
        <f t="array" ref="AL28">IF(ISERROR(SUM(AA28)/B28),"",SUM(AA28)/B28)</f>
        <v>0</v>
      </c>
      <c r="AM28" s="29">
        <f t="array" ref="AM28">IF(ISERROR(AB28/B28),"",AB28/B28)</f>
        <v>0</v>
      </c>
      <c r="AN28" s="30"/>
      <c r="AO28" s="30"/>
    </row>
    <row r="29" spans="1:41" s="3" customFormat="1" ht="20.25" hidden="1" customHeight="1">
      <c r="A29" s="36">
        <v>6504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28">
        <f t="shared" si="1"/>
        <v>0</v>
      </c>
      <c r="AD29" s="36">
        <f t="shared" si="0"/>
        <v>0</v>
      </c>
      <c r="AE29" s="29" t="str">
        <f t="array" ref="AE29">IF(ISERROR(SUM(C29:D29)/B29),"",SUM(C29:D29)/B29)</f>
        <v/>
      </c>
      <c r="AF29" s="29" t="str">
        <f t="array" ref="AF29">IF(ISERROR(AD29/B29),"",AD29/B29)</f>
        <v/>
      </c>
      <c r="AG29" s="29" t="str">
        <f t="array" ref="AG29">IF(ISERROR(SUM(M29:N29,E29,W29:Z29)/B29),"",SUM(M29:N29,E29,W29:Z29)/B29)</f>
        <v/>
      </c>
      <c r="AH29" s="29" t="str">
        <f t="array" ref="AH29">IF(ISERROR(SUM(C29:D29)/B29),"",SUM(C29:D29)/B29)</f>
        <v/>
      </c>
      <c r="AI29" s="29" t="str">
        <f t="array" ref="AI29">IF(ISERROR(SUM(F29:I29)/B29),"",SUM(F29:I29)/B29)</f>
        <v/>
      </c>
      <c r="AJ29" s="29" t="str">
        <f t="array" ref="AJ29">IF(ISERROR(SUM(J29:L29)/B29),"",SUM(J29:L29)/B29)</f>
        <v/>
      </c>
      <c r="AK29" s="29" t="str">
        <f t="array" ref="AK29">IF(ISERROR(SUM(O29:V29)/B29),"",SUM(O29:V29)/B29)</f>
        <v/>
      </c>
      <c r="AL29" s="29" t="str">
        <f t="array" ref="AL29">IF(ISERROR(SUM(AA29)/B29),"",SUM(AA29)/B29)</f>
        <v/>
      </c>
      <c r="AM29" s="29" t="str">
        <f t="array" ref="AM29">IF(ISERROR(AB29/B29),"",AB29/B29)</f>
        <v/>
      </c>
      <c r="AN29" s="30"/>
      <c r="AO29" s="30"/>
    </row>
    <row r="30" spans="1:41" s="3" customFormat="1" ht="20.25" hidden="1" customHeight="1">
      <c r="A30" s="36">
        <v>18501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28">
        <f t="shared" si="1"/>
        <v>0</v>
      </c>
      <c r="AD30" s="36">
        <f t="shared" si="0"/>
        <v>0</v>
      </c>
      <c r="AE30" s="29" t="str">
        <f t="array" ref="AE30">IF(ISERROR(SUM(C30:D30)/B30),"",SUM(C30:D30)/B30)</f>
        <v/>
      </c>
      <c r="AF30" s="29" t="str">
        <f t="array" ref="AF30">IF(ISERROR(AD30/B30),"",AD30/B30)</f>
        <v/>
      </c>
      <c r="AG30" s="29" t="str">
        <f t="array" ref="AG30">IF(ISERROR(SUM(M30:N30,E30,W30:Z30)/B30),"",SUM(M30:N30,E30,W30:Z30)/B30)</f>
        <v/>
      </c>
      <c r="AH30" s="29" t="str">
        <f t="array" ref="AH30">IF(ISERROR(SUM(C30:D30)/B30),"",SUM(C30:D30)/B30)</f>
        <v/>
      </c>
      <c r="AI30" s="29" t="str">
        <f t="array" ref="AI30">IF(ISERROR(SUM(F30:I30)/B30),"",SUM(F30:I30)/B30)</f>
        <v/>
      </c>
      <c r="AJ30" s="29" t="str">
        <f t="array" ref="AJ30">IF(ISERROR(SUM(J30:L30)/B30),"",SUM(J30:L30)/B30)</f>
        <v/>
      </c>
      <c r="AK30" s="29" t="str">
        <f t="array" ref="AK30">IF(ISERROR(SUM(O30:V30)/B30),"",SUM(O30:V30)/B30)</f>
        <v/>
      </c>
      <c r="AL30" s="29" t="str">
        <f t="array" ref="AL30">IF(ISERROR(SUM(AA30)/B30),"",SUM(AA30)/B30)</f>
        <v/>
      </c>
      <c r="AM30" s="29" t="str">
        <f t="array" ref="AM30">IF(ISERROR(AB30/B30),"",AB30/B30)</f>
        <v/>
      </c>
      <c r="AN30" s="30"/>
      <c r="AO30" s="30"/>
    </row>
    <row r="31" spans="1:41" s="3" customFormat="1" ht="20.25" hidden="1" customHeight="1">
      <c r="A31" s="36">
        <v>18502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28">
        <f t="shared" si="1"/>
        <v>0</v>
      </c>
      <c r="AD31" s="36">
        <f t="shared" si="0"/>
        <v>0</v>
      </c>
      <c r="AE31" s="29" t="str">
        <f t="array" ref="AE31">IF(ISERROR(SUM(C31:D31)/B31),"",SUM(C31:D31)/B31)</f>
        <v/>
      </c>
      <c r="AF31" s="29" t="str">
        <f t="array" ref="AF31">IF(ISERROR(AD31/B31),"",AD31/B31)</f>
        <v/>
      </c>
      <c r="AG31" s="29" t="str">
        <f t="array" ref="AG31">IF(ISERROR(SUM(M31:N31,E31,W31:Z31)/B31),"",SUM(M31:N31,E31,W31:Z31)/B31)</f>
        <v/>
      </c>
      <c r="AH31" s="29" t="str">
        <f t="array" ref="AH31">IF(ISERROR(SUM(C31:D31)/B31),"",SUM(C31:D31)/B31)</f>
        <v/>
      </c>
      <c r="AI31" s="29" t="str">
        <f t="array" ref="AI31">IF(ISERROR(SUM(F31:I31)/B31),"",SUM(F31:I31)/B31)</f>
        <v/>
      </c>
      <c r="AJ31" s="29" t="str">
        <f t="array" ref="AJ31">IF(ISERROR(SUM(J31:L31)/B31),"",SUM(J31:L31)/B31)</f>
        <v/>
      </c>
      <c r="AK31" s="29" t="str">
        <f t="array" ref="AK31">IF(ISERROR(SUM(O31:V31)/B31),"",SUM(O31:V31)/B31)</f>
        <v/>
      </c>
      <c r="AL31" s="29" t="str">
        <f t="array" ref="AL31">IF(ISERROR(SUM(AA31)/B31),"",SUM(AA31)/B31)</f>
        <v/>
      </c>
      <c r="AM31" s="29" t="str">
        <f t="array" ref="AM31">IF(ISERROR(AB31/B31),"",AB31/B31)</f>
        <v/>
      </c>
      <c r="AN31" s="30"/>
      <c r="AO31" s="30"/>
    </row>
    <row r="32" spans="1:41" s="3" customFormat="1" ht="20.25" hidden="1" customHeight="1">
      <c r="A32" s="36">
        <v>13001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28">
        <f t="shared" si="1"/>
        <v>0</v>
      </c>
      <c r="AD32" s="36">
        <f t="shared" si="0"/>
        <v>0</v>
      </c>
      <c r="AE32" s="29" t="str">
        <f t="array" ref="AE32">IF(ISERROR(SUM(C32:D32)/B32),"",SUM(C32:D32)/B32)</f>
        <v/>
      </c>
      <c r="AF32" s="29" t="str">
        <f t="array" ref="AF32">IF(ISERROR(AD32/B32),"",AD32/B32)</f>
        <v/>
      </c>
      <c r="AG32" s="29" t="str">
        <f t="array" ref="AG32">IF(ISERROR(SUM(M32:N32,E32,W32:Z32)/B32),"",SUM(M32:N32,E32,W32:Z32)/B32)</f>
        <v/>
      </c>
      <c r="AH32" s="29" t="str">
        <f t="array" ref="AH32">IF(ISERROR(SUM(C32:D32)/B32),"",SUM(C32:D32)/B32)</f>
        <v/>
      </c>
      <c r="AI32" s="29" t="str">
        <f t="array" ref="AI32">IF(ISERROR(SUM(F32:I32)/B32),"",SUM(F32:I32)/B32)</f>
        <v/>
      </c>
      <c r="AJ32" s="29" t="str">
        <f t="array" ref="AJ32">IF(ISERROR(SUM(J32:L32)/B32),"",SUM(J32:L32)/B32)</f>
        <v/>
      </c>
      <c r="AK32" s="29" t="str">
        <f t="array" ref="AK32">IF(ISERROR(SUM(O32:V32)/B32),"",SUM(O32:V32)/B32)</f>
        <v/>
      </c>
      <c r="AL32" s="29" t="str">
        <f t="array" ref="AL32">IF(ISERROR(SUM(AA32)/B32),"",SUM(AA32)/B32)</f>
        <v/>
      </c>
      <c r="AM32" s="29" t="str">
        <f t="array" ref="AM32">IF(ISERROR(AB32/B32),"",AB32/B32)</f>
        <v/>
      </c>
      <c r="AN32" s="30"/>
      <c r="AO32" s="30"/>
    </row>
    <row r="33" spans="1:41" s="3" customFormat="1" ht="20.25" hidden="1" customHeight="1">
      <c r="A33" s="36">
        <v>13002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28">
        <f t="shared" si="1"/>
        <v>0</v>
      </c>
      <c r="AD33" s="36">
        <f t="shared" si="0"/>
        <v>0</v>
      </c>
      <c r="AE33" s="29" t="str">
        <f t="array" ref="AE33">IF(ISERROR(SUM(C33:D33)/B33),"",SUM(C33:D33)/B33)</f>
        <v/>
      </c>
      <c r="AF33" s="29" t="str">
        <f t="array" ref="AF33">IF(ISERROR(AD33/B33),"",AD33/B33)</f>
        <v/>
      </c>
      <c r="AG33" s="29" t="str">
        <f t="array" ref="AG33">IF(ISERROR(SUM(M33:N33,E33,W33:Z33)/B33),"",SUM(M33:N33,E33,W33:Z33)/B33)</f>
        <v/>
      </c>
      <c r="AH33" s="29" t="str">
        <f t="array" ref="AH33">IF(ISERROR(SUM(C33:D33)/B33),"",SUM(C33:D33)/B33)</f>
        <v/>
      </c>
      <c r="AI33" s="29" t="str">
        <f t="array" ref="AI33">IF(ISERROR(SUM(F33:I33)/B33),"",SUM(F33:I33)/B33)</f>
        <v/>
      </c>
      <c r="AJ33" s="29" t="str">
        <f t="array" ref="AJ33">IF(ISERROR(SUM(J33:L33)/B33),"",SUM(J33:L33)/B33)</f>
        <v/>
      </c>
      <c r="AK33" s="29" t="str">
        <f t="array" ref="AK33">IF(ISERROR(SUM(O33:V33)/B33),"",SUM(O33:V33)/B33)</f>
        <v/>
      </c>
      <c r="AL33" s="29" t="str">
        <f t="array" ref="AL33">IF(ISERROR(SUM(AA33)/B33),"",SUM(AA33)/B33)</f>
        <v/>
      </c>
      <c r="AM33" s="29" t="str">
        <f t="array" ref="AM33">IF(ISERROR(AB33/B33),"",AB33/B33)</f>
        <v/>
      </c>
      <c r="AN33" s="30"/>
      <c r="AO33" s="30"/>
    </row>
    <row r="34" spans="1:41" ht="15.75">
      <c r="A34" s="16" t="s">
        <v>48</v>
      </c>
      <c r="B34" s="17">
        <f>SUM(B7:B33)</f>
        <v>3350</v>
      </c>
      <c r="C34" s="17">
        <f t="shared" ref="C34:AB34" si="3">SUM(C7:C33)</f>
        <v>20</v>
      </c>
      <c r="D34" s="17">
        <f t="shared" si="3"/>
        <v>0</v>
      </c>
      <c r="E34" s="17">
        <f t="shared" si="3"/>
        <v>0</v>
      </c>
      <c r="F34" s="17">
        <f t="shared" si="3"/>
        <v>0</v>
      </c>
      <c r="G34" s="17">
        <f t="shared" si="3"/>
        <v>0</v>
      </c>
      <c r="H34" s="17">
        <f t="shared" si="3"/>
        <v>0</v>
      </c>
      <c r="I34" s="17">
        <f t="shared" si="3"/>
        <v>0</v>
      </c>
      <c r="J34" s="17">
        <f t="shared" si="3"/>
        <v>0</v>
      </c>
      <c r="K34" s="17">
        <f t="shared" si="3"/>
        <v>0</v>
      </c>
      <c r="L34" s="17">
        <f t="shared" si="3"/>
        <v>0</v>
      </c>
      <c r="M34" s="17">
        <f t="shared" si="3"/>
        <v>30</v>
      </c>
      <c r="N34" s="17">
        <f t="shared" si="3"/>
        <v>0</v>
      </c>
      <c r="O34" s="17">
        <f t="shared" si="3"/>
        <v>15</v>
      </c>
      <c r="P34" s="17">
        <f t="shared" si="3"/>
        <v>0</v>
      </c>
      <c r="Q34" s="17">
        <f t="shared" si="3"/>
        <v>0</v>
      </c>
      <c r="R34" s="17">
        <f t="shared" si="3"/>
        <v>0</v>
      </c>
      <c r="S34" s="17">
        <f t="shared" si="3"/>
        <v>0</v>
      </c>
      <c r="T34" s="17">
        <f t="shared" si="3"/>
        <v>0</v>
      </c>
      <c r="U34" s="17">
        <f t="shared" si="3"/>
        <v>15</v>
      </c>
      <c r="V34" s="17">
        <f t="shared" si="3"/>
        <v>0</v>
      </c>
      <c r="W34" s="17">
        <f t="shared" si="3"/>
        <v>180</v>
      </c>
      <c r="X34" s="17">
        <f t="shared" si="3"/>
        <v>40</v>
      </c>
      <c r="Y34" s="17">
        <f t="shared" si="3"/>
        <v>0</v>
      </c>
      <c r="Z34" s="17">
        <f t="shared" si="3"/>
        <v>0</v>
      </c>
      <c r="AA34" s="17">
        <f t="shared" si="3"/>
        <v>0</v>
      </c>
      <c r="AB34" s="17">
        <f t="shared" si="3"/>
        <v>0</v>
      </c>
      <c r="AC34" s="28">
        <f t="shared" si="1"/>
        <v>50</v>
      </c>
      <c r="AD34" s="17">
        <f>SUM(AD7:AD33)</f>
        <v>3330</v>
      </c>
      <c r="AE34" s="29">
        <f t="array" ref="AE34">IF(ISERROR(SUM(C34:D34)/B34),"",SUM(C34:D34)/B34)</f>
        <v>5.9701492537313433E-3</v>
      </c>
      <c r="AF34" s="29">
        <f t="array" ref="AF34">IF(ISERROR(AD34/B34),"",AD34/B34)</f>
        <v>0.99402985074626871</v>
      </c>
      <c r="AG34" s="29">
        <f t="array" ref="AG34">IF(ISERROR(SUM(M34:N34,E34,W34:Z34)/B34),"",SUM(M34:N34,E34,W34:Z34)/B34)</f>
        <v>7.4626865671641784E-2</v>
      </c>
      <c r="AH34" s="29">
        <f t="array" ref="AH34">IF(ISERROR(SUM(C34:D34)/B34),"",SUM(C34:D34)/B34)</f>
        <v>5.9701492537313433E-3</v>
      </c>
      <c r="AI34" s="29">
        <f t="array" ref="AI34">IF(ISERROR(SUM(F34:I34)/B34),"",SUM(F34:I34)/B34)</f>
        <v>0</v>
      </c>
      <c r="AJ34" s="29">
        <f t="array" ref="AJ34">IF(ISERROR(SUM(J34:L34)/B34),"",SUM(J34:L34)/B34)</f>
        <v>0</v>
      </c>
      <c r="AK34" s="29">
        <f t="array" ref="AK34">IF(ISERROR(SUM(O34:V34)/B34),"",SUM(O34:V34)/B34)</f>
        <v>8.9552238805970154E-3</v>
      </c>
      <c r="AL34" s="29">
        <f t="array" ref="AL34">IF(ISERROR(SUM(AA34)/B34),"",SUM(AA34)/B34)</f>
        <v>0</v>
      </c>
      <c r="AM34" s="29">
        <f t="array" ref="AM34">IF(ISERROR(AB34/B34),"",AB34/B34)</f>
        <v>0</v>
      </c>
      <c r="AN34" s="31"/>
      <c r="AO34" s="31"/>
    </row>
    <row r="35" spans="1:41" s="3" customFormat="1" ht="19.5" hidden="1" customHeight="1">
      <c r="A35" s="36">
        <v>2501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28">
        <f t="shared" si="1"/>
        <v>0</v>
      </c>
      <c r="AD35" s="36">
        <f t="shared" ref="AD35:AD61" si="4">B35+N35+M35-AC35</f>
        <v>0</v>
      </c>
      <c r="AE35" s="29" t="str">
        <f t="array" ref="AE35">IF(ISERROR(SUM(C35:D35)/B35),"",SUM(C35:D35)/B35)</f>
        <v/>
      </c>
      <c r="AF35" s="29" t="str">
        <f t="array" ref="AF35">IF(ISERROR(AD35/B35),"",AD35/B35)</f>
        <v/>
      </c>
      <c r="AG35" s="29" t="str">
        <f t="array" ref="AG35">IF(ISERROR(SUM(M35:N35,E35,W35:Z35)/B35),"",SUM(M35:N35,E35,W35:Z35)/B35)</f>
        <v/>
      </c>
      <c r="AH35" s="29" t="str">
        <f t="array" ref="AH35">IF(ISERROR(SUM(C35:D35)/B35),"",SUM(C35:D35)/B35)</f>
        <v/>
      </c>
      <c r="AI35" s="29" t="str">
        <f t="array" ref="AI35">IF(ISERROR(SUM(F35:I35)/B35),"",SUM(F35:I35)/B35)</f>
        <v/>
      </c>
      <c r="AJ35" s="29" t="str">
        <f t="array" ref="AJ35">IF(ISERROR(SUM(J35:L35)/B35),"",SUM(J35:L35)/B35)</f>
        <v/>
      </c>
      <c r="AK35" s="29" t="str">
        <f t="array" ref="AK35">IF(ISERROR(SUM(O35:V35)/B35),"",SUM(O35:V35)/B35)</f>
        <v/>
      </c>
      <c r="AL35" s="29" t="str">
        <f t="array" ref="AL35">IF(ISERROR(SUM(AA35)/B35),"",SUM(AA35)/B35)</f>
        <v/>
      </c>
      <c r="AM35" s="29" t="str">
        <f t="array" ref="AM35">IF(ISERROR(AB35/B35),"",AB35/B35)</f>
        <v/>
      </c>
      <c r="AN35" s="30"/>
      <c r="AO35" s="30"/>
    </row>
    <row r="36" spans="1:41" s="3" customFormat="1" ht="19.5" hidden="1" customHeight="1">
      <c r="A36" s="36">
        <v>2502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28">
        <f t="shared" si="1"/>
        <v>0</v>
      </c>
      <c r="AD36" s="36">
        <f t="shared" si="4"/>
        <v>0</v>
      </c>
      <c r="AE36" s="29" t="str">
        <f t="array" ref="AE36">IF(ISERROR(SUM(C36:D36)/B36),"",SUM(C36:D36)/B36)</f>
        <v/>
      </c>
      <c r="AF36" s="29" t="str">
        <f t="array" ref="AF36">IF(ISERROR(AD36/B36),"",AD36/B36)</f>
        <v/>
      </c>
      <c r="AG36" s="29" t="str">
        <f t="array" ref="AG36">IF(ISERROR(SUM(M36:N36,E36,W36:Z36)/B36),"",SUM(M36:N36,E36,W36:Z36)/B36)</f>
        <v/>
      </c>
      <c r="AH36" s="29" t="str">
        <f t="array" ref="AH36">IF(ISERROR(SUM(C36:D36)/B36),"",SUM(C36:D36)/B36)</f>
        <v/>
      </c>
      <c r="AI36" s="29" t="str">
        <f t="array" ref="AI36">IF(ISERROR(SUM(F36:I36)/B36),"",SUM(F36:I36)/B36)</f>
        <v/>
      </c>
      <c r="AJ36" s="29" t="str">
        <f t="array" ref="AJ36">IF(ISERROR(SUM(J36:L36)/B36),"",SUM(J36:L36)/B36)</f>
        <v/>
      </c>
      <c r="AK36" s="29" t="str">
        <f t="array" ref="AK36">IF(ISERROR(SUM(O36:V36)/B36),"",SUM(O36:V36)/B36)</f>
        <v/>
      </c>
      <c r="AL36" s="29" t="str">
        <f t="array" ref="AL36">IF(ISERROR(SUM(AA36)/B36),"",SUM(AA36)/B36)</f>
        <v/>
      </c>
      <c r="AM36" s="29" t="str">
        <f t="array" ref="AM36">IF(ISERROR(AB36/B36),"",AB36/B36)</f>
        <v/>
      </c>
      <c r="AN36" s="30"/>
      <c r="AO36" s="30"/>
    </row>
    <row r="37" spans="1:41" s="3" customFormat="1" ht="19.5" hidden="1" customHeight="1">
      <c r="A37" s="36">
        <v>2503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28">
        <f t="shared" si="1"/>
        <v>0</v>
      </c>
      <c r="AD37" s="36">
        <f t="shared" si="4"/>
        <v>0</v>
      </c>
      <c r="AE37" s="29" t="str">
        <f t="array" ref="AE37">IF(ISERROR(SUM(C37:D37)/B37),"",SUM(C37:D37)/B37)</f>
        <v/>
      </c>
      <c r="AF37" s="29" t="str">
        <f t="array" ref="AF37">IF(ISERROR(AD37/B37),"",AD37/B37)</f>
        <v/>
      </c>
      <c r="AG37" s="29" t="str">
        <f t="array" ref="AG37">IF(ISERROR(SUM(M37:N37,E37,W37:Z37)/B37),"",SUM(M37:N37,E37,W37:Z37)/B37)</f>
        <v/>
      </c>
      <c r="AH37" s="29" t="str">
        <f t="array" ref="AH37">IF(ISERROR(SUM(C37:D37)/B37),"",SUM(C37:D37)/B37)</f>
        <v/>
      </c>
      <c r="AI37" s="29" t="str">
        <f t="array" ref="AI37">IF(ISERROR(SUM(F37:I37)/B37),"",SUM(F37:I37)/B37)</f>
        <v/>
      </c>
      <c r="AJ37" s="29" t="str">
        <f t="array" ref="AJ37">IF(ISERROR(SUM(J37:L37)/B37),"",SUM(J37:L37)/B37)</f>
        <v/>
      </c>
      <c r="AK37" s="29" t="str">
        <f t="array" ref="AK37">IF(ISERROR(SUM(O37:V37)/B37),"",SUM(O37:V37)/B37)</f>
        <v/>
      </c>
      <c r="AL37" s="29" t="str">
        <f t="array" ref="AL37">IF(ISERROR(SUM(AA37)/B37),"",SUM(AA37)/B37)</f>
        <v/>
      </c>
      <c r="AM37" s="29" t="str">
        <f t="array" ref="AM37">IF(ISERROR(AB37/B37),"",AB37/B37)</f>
        <v/>
      </c>
      <c r="AN37" s="30"/>
      <c r="AO37" s="30"/>
    </row>
    <row r="38" spans="1:41" s="3" customFormat="1" ht="19.5" hidden="1" customHeight="1">
      <c r="A38" s="36">
        <v>2504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28">
        <f t="shared" si="1"/>
        <v>0</v>
      </c>
      <c r="AD38" s="36">
        <f t="shared" si="4"/>
        <v>0</v>
      </c>
      <c r="AE38" s="29" t="str">
        <f t="array" ref="AE38">IF(ISERROR(SUM(C38:D38)/B38),"",SUM(C38:D38)/B38)</f>
        <v/>
      </c>
      <c r="AF38" s="29" t="str">
        <f t="array" ref="AF38">IF(ISERROR(AD38/B38),"",AD38/B38)</f>
        <v/>
      </c>
      <c r="AG38" s="29" t="str">
        <f t="array" ref="AG38">IF(ISERROR(SUM(M38:N38,E38,W38:Z38)/B38),"",SUM(M38:N38,E38,W38:Z38)/B38)</f>
        <v/>
      </c>
      <c r="AH38" s="29" t="str">
        <f t="array" ref="AH38">IF(ISERROR(SUM(C38:D38)/B38),"",SUM(C38:D38)/B38)</f>
        <v/>
      </c>
      <c r="AI38" s="29" t="str">
        <f t="array" ref="AI38">IF(ISERROR(SUM(F38:I38)/B38),"",SUM(F38:I38)/B38)</f>
        <v/>
      </c>
      <c r="AJ38" s="29" t="str">
        <f t="array" ref="AJ38">IF(ISERROR(SUM(J38:L38)/B38),"",SUM(J38:L38)/B38)</f>
        <v/>
      </c>
      <c r="AK38" s="29" t="str">
        <f t="array" ref="AK38">IF(ISERROR(SUM(O38:V38)/B38),"",SUM(O38:V38)/B38)</f>
        <v/>
      </c>
      <c r="AL38" s="29" t="str">
        <f t="array" ref="AL38">IF(ISERROR(SUM(AA38)/B38),"",SUM(AA38)/B38)</f>
        <v/>
      </c>
      <c r="AM38" s="29" t="str">
        <f t="array" ref="AM38">IF(ISERROR(AB38/B38),"",AB38/B38)</f>
        <v/>
      </c>
      <c r="AN38" s="30"/>
      <c r="AO38" s="30"/>
    </row>
    <row r="39" spans="1:41" s="3" customFormat="1" ht="19.5" hidden="1" customHeight="1">
      <c r="A39" s="36">
        <v>2505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28">
        <f t="shared" si="1"/>
        <v>0</v>
      </c>
      <c r="AD39" s="36">
        <f t="shared" si="4"/>
        <v>0</v>
      </c>
      <c r="AE39" s="29" t="str">
        <f t="array" ref="AE39">IF(ISERROR(SUM(C39:D39)/B39),"",SUM(C39:D39)/B39)</f>
        <v/>
      </c>
      <c r="AF39" s="29" t="str">
        <f t="array" ref="AF39">IF(ISERROR(AD39/B39),"",AD39/B39)</f>
        <v/>
      </c>
      <c r="AG39" s="29" t="str">
        <f t="array" ref="AG39">IF(ISERROR(SUM(M39:N39,E39,W39:Z39)/B39),"",SUM(M39:N39,E39,W39:Z39)/B39)</f>
        <v/>
      </c>
      <c r="AH39" s="29" t="str">
        <f t="array" ref="AH39">IF(ISERROR(SUM(C39:D39)/B39),"",SUM(C39:D39)/B39)</f>
        <v/>
      </c>
      <c r="AI39" s="29" t="str">
        <f t="array" ref="AI39">IF(ISERROR(SUM(F39:I39)/B39),"",SUM(F39:I39)/B39)</f>
        <v/>
      </c>
      <c r="AJ39" s="29" t="str">
        <f t="array" ref="AJ39">IF(ISERROR(SUM(J39:L39)/B39),"",SUM(J39:L39)/B39)</f>
        <v/>
      </c>
      <c r="AK39" s="29" t="str">
        <f t="array" ref="AK39">IF(ISERROR(SUM(O39:V39)/B39),"",SUM(O39:V39)/B39)</f>
        <v/>
      </c>
      <c r="AL39" s="29" t="str">
        <f t="array" ref="AL39">IF(ISERROR(SUM(AA39)/B39),"",SUM(AA39)/B39)</f>
        <v/>
      </c>
      <c r="AM39" s="29" t="str">
        <f t="array" ref="AM39">IF(ISERROR(AB39/B39),"",AB39/B39)</f>
        <v/>
      </c>
      <c r="AN39" s="30"/>
      <c r="AO39" s="30"/>
    </row>
    <row r="40" spans="1:41" s="3" customFormat="1" ht="19.5" hidden="1" customHeight="1">
      <c r="A40" s="36">
        <v>2506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28">
        <f t="shared" si="1"/>
        <v>0</v>
      </c>
      <c r="AD40" s="36">
        <f t="shared" si="4"/>
        <v>0</v>
      </c>
      <c r="AE40" s="29" t="str">
        <f t="array" ref="AE40">IF(ISERROR(SUM(C40:D40)/B40),"",SUM(C40:D40)/B40)</f>
        <v/>
      </c>
      <c r="AF40" s="29" t="str">
        <f t="array" ref="AF40">IF(ISERROR(AD40/B40),"",AD40/B40)</f>
        <v/>
      </c>
      <c r="AG40" s="29" t="str">
        <f t="array" ref="AG40">IF(ISERROR(SUM(M40:N40,E40,W40:Z40)/B40),"",SUM(M40:N40,E40,W40:Z40)/B40)</f>
        <v/>
      </c>
      <c r="AH40" s="29" t="str">
        <f t="array" ref="AH40">IF(ISERROR(SUM(C40:D40)/B40),"",SUM(C40:D40)/B40)</f>
        <v/>
      </c>
      <c r="AI40" s="29" t="str">
        <f t="array" ref="AI40">IF(ISERROR(SUM(F40:I40)/B40),"",SUM(F40:I40)/B40)</f>
        <v/>
      </c>
      <c r="AJ40" s="29" t="str">
        <f t="array" ref="AJ40">IF(ISERROR(SUM(J40:L40)/B40),"",SUM(J40:L40)/B40)</f>
        <v/>
      </c>
      <c r="AK40" s="29" t="str">
        <f t="array" ref="AK40">IF(ISERROR(SUM(O40:V40)/B40),"",SUM(O40:V40)/B40)</f>
        <v/>
      </c>
      <c r="AL40" s="29" t="str">
        <f t="array" ref="AL40">IF(ISERROR(SUM(AA40)/B40),"",SUM(AA40)/B40)</f>
        <v/>
      </c>
      <c r="AM40" s="29" t="str">
        <f t="array" ref="AM40">IF(ISERROR(AB40/B40),"",AB40/B40)</f>
        <v/>
      </c>
      <c r="AN40" s="30"/>
      <c r="AO40" s="30"/>
    </row>
    <row r="41" spans="1:41" s="3" customFormat="1" ht="19.5" hidden="1" customHeight="1">
      <c r="A41" s="36">
        <v>2507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28">
        <f t="shared" si="1"/>
        <v>0</v>
      </c>
      <c r="AD41" s="36">
        <f t="shared" si="4"/>
        <v>0</v>
      </c>
      <c r="AE41" s="29" t="str">
        <f t="array" ref="AE41">IF(ISERROR(SUM(C41:D41)/B41),"",SUM(C41:D41)/B41)</f>
        <v/>
      </c>
      <c r="AF41" s="29" t="str">
        <f t="array" ref="AF41">IF(ISERROR(AD41/B41),"",AD41/B41)</f>
        <v/>
      </c>
      <c r="AG41" s="29" t="str">
        <f t="array" ref="AG41">IF(ISERROR(SUM(M41:N41,E41,W41:Z41)/B41),"",SUM(M41:N41,E41,W41:Z41)/B41)</f>
        <v/>
      </c>
      <c r="AH41" s="29" t="str">
        <f t="array" ref="AH41">IF(ISERROR(SUM(C41:D41)/B41),"",SUM(C41:D41)/B41)</f>
        <v/>
      </c>
      <c r="AI41" s="29" t="str">
        <f t="array" ref="AI41">IF(ISERROR(SUM(F41:I41)/B41),"",SUM(F41:I41)/B41)</f>
        <v/>
      </c>
      <c r="AJ41" s="29" t="str">
        <f t="array" ref="AJ41">IF(ISERROR(SUM(J41:L41)/B41),"",SUM(J41:L41)/B41)</f>
        <v/>
      </c>
      <c r="AK41" s="29" t="str">
        <f t="array" ref="AK41">IF(ISERROR(SUM(O41:V41)/B41),"",SUM(O41:V41)/B41)</f>
        <v/>
      </c>
      <c r="AL41" s="29" t="str">
        <f t="array" ref="AL41">IF(ISERROR(SUM(AA41)/B41),"",SUM(AA41)/B41)</f>
        <v/>
      </c>
      <c r="AM41" s="29" t="str">
        <f t="array" ref="AM41">IF(ISERROR(AB41/B41),"",AB41/B41)</f>
        <v/>
      </c>
      <c r="AN41" s="30"/>
      <c r="AO41" s="30"/>
    </row>
    <row r="42" spans="1:41" s="3" customFormat="1" ht="19.5" hidden="1" customHeight="1">
      <c r="A42" s="36">
        <v>2508</v>
      </c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28">
        <f t="shared" si="1"/>
        <v>0</v>
      </c>
      <c r="AD42" s="36">
        <f t="shared" si="4"/>
        <v>0</v>
      </c>
      <c r="AE42" s="29" t="str">
        <f t="array" ref="AE42">IF(ISERROR(SUM(C42:D42)/B42),"",SUM(C42:D42)/B42)</f>
        <v/>
      </c>
      <c r="AF42" s="29" t="str">
        <f t="array" ref="AF42">IF(ISERROR(AD42/B42),"",AD42/B42)</f>
        <v/>
      </c>
      <c r="AG42" s="29" t="str">
        <f t="array" ref="AG42">IF(ISERROR(SUM(M42:N42,E42,W42:Z42)/B42),"",SUM(M42:N42,E42,W42:Z42)/B42)</f>
        <v/>
      </c>
      <c r="AH42" s="29" t="str">
        <f t="array" ref="AH42">IF(ISERROR(SUM(C42:D42)/B42),"",SUM(C42:D42)/B42)</f>
        <v/>
      </c>
      <c r="AI42" s="29" t="str">
        <f t="array" ref="AI42">IF(ISERROR(SUM(F42:I42)/B42),"",SUM(F42:I42)/B42)</f>
        <v/>
      </c>
      <c r="AJ42" s="29" t="str">
        <f t="array" ref="AJ42">IF(ISERROR(SUM(J42:L42)/B42),"",SUM(J42:L42)/B42)</f>
        <v/>
      </c>
      <c r="AK42" s="29" t="str">
        <f t="array" ref="AK42">IF(ISERROR(SUM(O42:V42)/B42),"",SUM(O42:V42)/B42)</f>
        <v/>
      </c>
      <c r="AL42" s="29" t="str">
        <f t="array" ref="AL42">IF(ISERROR(SUM(AA42)/B42),"",SUM(AA42)/B42)</f>
        <v/>
      </c>
      <c r="AM42" s="29" t="str">
        <f t="array" ref="AM42">IF(ISERROR(AB42/B42),"",AB42/B42)</f>
        <v/>
      </c>
      <c r="AN42" s="30"/>
      <c r="AO42" s="30"/>
    </row>
    <row r="43" spans="1:41" s="3" customFormat="1" ht="19.5" hidden="1" customHeight="1">
      <c r="A43" s="36">
        <v>2509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28">
        <f t="shared" si="1"/>
        <v>0</v>
      </c>
      <c r="AD43" s="36">
        <f t="shared" si="4"/>
        <v>0</v>
      </c>
      <c r="AE43" s="29" t="str">
        <f t="array" ref="AE43">IF(ISERROR(SUM(C43:D43)/B43),"",SUM(C43:D43)/B43)</f>
        <v/>
      </c>
      <c r="AF43" s="29" t="str">
        <f t="array" ref="AF43">IF(ISERROR(AD43/B43),"",AD43/B43)</f>
        <v/>
      </c>
      <c r="AG43" s="29" t="str">
        <f t="array" ref="AG43">IF(ISERROR(SUM(M43:N43,E43,W43:Z43)/B43),"",SUM(M43:N43,E43,W43:Z43)/B43)</f>
        <v/>
      </c>
      <c r="AH43" s="29" t="str">
        <f t="array" ref="AH43">IF(ISERROR(SUM(C43:D43)/B43),"",SUM(C43:D43)/B43)</f>
        <v/>
      </c>
      <c r="AI43" s="29" t="str">
        <f t="array" ref="AI43">IF(ISERROR(SUM(F43:I43)/B43),"",SUM(F43:I43)/B43)</f>
        <v/>
      </c>
      <c r="AJ43" s="29" t="str">
        <f t="array" ref="AJ43">IF(ISERROR(SUM(J43:L43)/B43),"",SUM(J43:L43)/B43)</f>
        <v/>
      </c>
      <c r="AK43" s="29" t="str">
        <f t="array" ref="AK43">IF(ISERROR(SUM(O43:V43)/B43),"",SUM(O43:V43)/B43)</f>
        <v/>
      </c>
      <c r="AL43" s="29" t="str">
        <f t="array" ref="AL43">IF(ISERROR(SUM(AA43)/B43),"",SUM(AA43)/B43)</f>
        <v/>
      </c>
      <c r="AM43" s="29" t="str">
        <f t="array" ref="AM43">IF(ISERROR(AB43/B43),"",AB43/B43)</f>
        <v/>
      </c>
      <c r="AN43" s="30"/>
      <c r="AO43" s="30"/>
    </row>
    <row r="44" spans="1:41" s="3" customFormat="1" ht="19.5" hidden="1" customHeight="1">
      <c r="A44" s="36">
        <v>2510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28">
        <f t="shared" si="1"/>
        <v>0</v>
      </c>
      <c r="AD44" s="36">
        <f t="shared" si="4"/>
        <v>0</v>
      </c>
      <c r="AE44" s="29" t="str">
        <f t="array" ref="AE44">IF(ISERROR(SUM(C44:D44)/B44),"",SUM(C44:D44)/B44)</f>
        <v/>
      </c>
      <c r="AF44" s="29" t="str">
        <f t="array" ref="AF44">IF(ISERROR(AD44/B44),"",AD44/B44)</f>
        <v/>
      </c>
      <c r="AG44" s="29" t="str">
        <f t="array" ref="AG44">IF(ISERROR(SUM(M44:N44,E44,W44:Z44)/B44),"",SUM(M44:N44,E44,W44:Z44)/B44)</f>
        <v/>
      </c>
      <c r="AH44" s="29" t="str">
        <f t="array" ref="AH44">IF(ISERROR(SUM(C44:D44)/B44),"",SUM(C44:D44)/B44)</f>
        <v/>
      </c>
      <c r="AI44" s="29" t="str">
        <f t="array" ref="AI44">IF(ISERROR(SUM(F44:I44)/B44),"",SUM(F44:I44)/B44)</f>
        <v/>
      </c>
      <c r="AJ44" s="29" t="str">
        <f t="array" ref="AJ44">IF(ISERROR(SUM(J44:L44)/B44),"",SUM(J44:L44)/B44)</f>
        <v/>
      </c>
      <c r="AK44" s="29" t="str">
        <f t="array" ref="AK44">IF(ISERROR(SUM(O44:V44)/B44),"",SUM(O44:V44)/B44)</f>
        <v/>
      </c>
      <c r="AL44" s="29" t="str">
        <f t="array" ref="AL44">IF(ISERROR(SUM(AA44)/B44),"",SUM(AA44)/B44)</f>
        <v/>
      </c>
      <c r="AM44" s="29" t="str">
        <f t="array" ref="AM44">IF(ISERROR(AB44/B44),"",AB44/B44)</f>
        <v/>
      </c>
      <c r="AN44" s="30"/>
      <c r="AO44" s="30"/>
    </row>
    <row r="45" spans="1:41" s="3" customFormat="1" ht="19.5" hidden="1" customHeight="1">
      <c r="A45" s="36">
        <v>3002</v>
      </c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28">
        <f t="shared" si="1"/>
        <v>0</v>
      </c>
      <c r="AD45" s="36">
        <f t="shared" si="4"/>
        <v>0</v>
      </c>
      <c r="AE45" s="29" t="str">
        <f t="array" ref="AE45">IF(ISERROR(SUM(C45:D45)/B45),"",SUM(C45:D45)/B45)</f>
        <v/>
      </c>
      <c r="AF45" s="29" t="str">
        <f t="array" ref="AF45">IF(ISERROR(AD45/B45),"",AD45/B45)</f>
        <v/>
      </c>
      <c r="AG45" s="29" t="str">
        <f t="array" ref="AG45">IF(ISERROR(SUM(M45:N45,E45,W45:Z45)/B45),"",SUM(M45:N45,E45,W45:Z45)/B45)</f>
        <v/>
      </c>
      <c r="AH45" s="29" t="str">
        <f t="array" ref="AH45">IF(ISERROR(SUM(C45:D45)/B45),"",SUM(C45:D45)/B45)</f>
        <v/>
      </c>
      <c r="AI45" s="29" t="str">
        <f t="array" ref="AI45">IF(ISERROR(SUM(F45:I45)/B45),"",SUM(F45:I45)/B45)</f>
        <v/>
      </c>
      <c r="AJ45" s="29" t="str">
        <f t="array" ref="AJ45">IF(ISERROR(SUM(J45:L45)/B45),"",SUM(J45:L45)/B45)</f>
        <v/>
      </c>
      <c r="AK45" s="29" t="str">
        <f t="array" ref="AK45">IF(ISERROR(SUM(O45:V45)/B45),"",SUM(O45:V45)/B45)</f>
        <v/>
      </c>
      <c r="AL45" s="29" t="str">
        <f t="array" ref="AL45">IF(ISERROR(SUM(AA45)/B45),"",SUM(AA45)/B45)</f>
        <v/>
      </c>
      <c r="AM45" s="29" t="str">
        <f t="array" ref="AM45">IF(ISERROR(AB45/B45),"",AB45/B45)</f>
        <v/>
      </c>
      <c r="AN45" s="30"/>
      <c r="AO45" s="30"/>
    </row>
    <row r="46" spans="1:41" s="3" customFormat="1" ht="19.5" hidden="1" customHeight="1">
      <c r="A46" s="36">
        <v>3003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28">
        <f t="shared" si="1"/>
        <v>0</v>
      </c>
      <c r="AD46" s="36">
        <f t="shared" si="4"/>
        <v>0</v>
      </c>
      <c r="AE46" s="29" t="str">
        <f t="array" ref="AE46">IF(ISERROR(SUM(C46:D46)/B46),"",SUM(C46:D46)/B46)</f>
        <v/>
      </c>
      <c r="AF46" s="29" t="str">
        <f t="array" ref="AF46">IF(ISERROR(AD46/B46),"",AD46/B46)</f>
        <v/>
      </c>
      <c r="AG46" s="29" t="str">
        <f t="array" ref="AG46">IF(ISERROR(SUM(M46:N46,E46,W46:Z46)/B46),"",SUM(M46:N46,E46,W46:Z46)/B46)</f>
        <v/>
      </c>
      <c r="AH46" s="29" t="str">
        <f t="array" ref="AH46">IF(ISERROR(SUM(C46:D46)/B46),"",SUM(C46:D46)/B46)</f>
        <v/>
      </c>
      <c r="AI46" s="29" t="str">
        <f t="array" ref="AI46">IF(ISERROR(SUM(F46:I46)/B46),"",SUM(F46:I46)/B46)</f>
        <v/>
      </c>
      <c r="AJ46" s="29" t="str">
        <f t="array" ref="AJ46">IF(ISERROR(SUM(J46:L46)/B46),"",SUM(J46:L46)/B46)</f>
        <v/>
      </c>
      <c r="AK46" s="29" t="str">
        <f t="array" ref="AK46">IF(ISERROR(SUM(O46:V46)/B46),"",SUM(O46:V46)/B46)</f>
        <v/>
      </c>
      <c r="AL46" s="29" t="str">
        <f t="array" ref="AL46">IF(ISERROR(SUM(AA46)/B46),"",SUM(AA46)/B46)</f>
        <v/>
      </c>
      <c r="AM46" s="29" t="str">
        <f t="array" ref="AM46">IF(ISERROR(AB46/B46),"",AB46/B46)</f>
        <v/>
      </c>
      <c r="AN46" s="30"/>
      <c r="AO46" s="30"/>
    </row>
    <row r="47" spans="1:41" s="3" customFormat="1" ht="19.5" customHeight="1">
      <c r="A47" s="36">
        <v>3004</v>
      </c>
      <c r="B47" s="36">
        <f t="shared" ref="B47:B56" si="5">720-SUM(M47:N47,W47:Z47,E47)</f>
        <v>450</v>
      </c>
      <c r="C47" s="36">
        <v>0</v>
      </c>
      <c r="D47" s="36">
        <v>0</v>
      </c>
      <c r="E47" s="36">
        <v>0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36">
        <v>0</v>
      </c>
      <c r="L47" s="36">
        <v>0</v>
      </c>
      <c r="M47" s="36">
        <v>30</v>
      </c>
      <c r="N47" s="36">
        <v>0</v>
      </c>
      <c r="O47" s="36">
        <v>15</v>
      </c>
      <c r="P47" s="36">
        <v>0</v>
      </c>
      <c r="Q47" s="36">
        <v>0</v>
      </c>
      <c r="R47" s="36">
        <v>0</v>
      </c>
      <c r="S47" s="36">
        <v>0</v>
      </c>
      <c r="T47" s="36">
        <v>0</v>
      </c>
      <c r="U47" s="36">
        <v>0</v>
      </c>
      <c r="V47" s="36">
        <v>0</v>
      </c>
      <c r="W47" s="36">
        <v>0</v>
      </c>
      <c r="X47" s="36">
        <v>30</v>
      </c>
      <c r="Y47" s="36">
        <v>210</v>
      </c>
      <c r="Z47" s="36">
        <v>0</v>
      </c>
      <c r="AA47" s="36">
        <v>0</v>
      </c>
      <c r="AB47" s="36">
        <v>0</v>
      </c>
      <c r="AC47" s="28">
        <f t="shared" si="1"/>
        <v>15</v>
      </c>
      <c r="AD47" s="36">
        <f t="shared" si="4"/>
        <v>465</v>
      </c>
      <c r="AE47" s="29">
        <f t="array" ref="AE47">IF(ISERROR(SUM(C47:D47)/B47),"",SUM(C47:D47)/B47)</f>
        <v>0</v>
      </c>
      <c r="AF47" s="29">
        <f t="array" ref="AF47">IF(ISERROR(AD47/B47),"",AD47/B47)</f>
        <v>1.0333333333333334</v>
      </c>
      <c r="AG47" s="29">
        <f t="array" ref="AG47">IF(ISERROR(SUM(M47:N47,E47,W47:Z47)/B47),"",SUM(M47:N47,E47,W47:Z47)/B47)</f>
        <v>0.6</v>
      </c>
      <c r="AH47" s="29">
        <f t="array" ref="AH47">IF(ISERROR(SUM(C47:D47)/B47),"",SUM(C47:D47)/B47)</f>
        <v>0</v>
      </c>
      <c r="AI47" s="29">
        <f t="array" ref="AI47">IF(ISERROR(SUM(F47:I47)/B47),"",SUM(F47:I47)/B47)</f>
        <v>0</v>
      </c>
      <c r="AJ47" s="29">
        <f t="array" ref="AJ47">IF(ISERROR(SUM(J47:L47)/B47),"",SUM(J47:L47)/B47)</f>
        <v>0</v>
      </c>
      <c r="AK47" s="29">
        <f t="array" ref="AK47">IF(ISERROR(SUM(O47:V47)/B47),"",SUM(O47:V47)/B47)</f>
        <v>3.3333333333333333E-2</v>
      </c>
      <c r="AL47" s="29">
        <f t="array" ref="AL47">IF(ISERROR(SUM(AA47)/B47),"",SUM(AA47)/B47)</f>
        <v>0</v>
      </c>
      <c r="AM47" s="29">
        <f t="array" ref="AM47">IF(ISERROR(AB47/B47),"",AB47/B47)</f>
        <v>0</v>
      </c>
      <c r="AN47" s="30"/>
      <c r="AO47" s="30"/>
    </row>
    <row r="48" spans="1:41" s="3" customFormat="1" ht="19.5" customHeight="1">
      <c r="A48" s="36">
        <v>3602</v>
      </c>
      <c r="B48" s="36">
        <f t="shared" si="5"/>
        <v>600</v>
      </c>
      <c r="C48" s="36">
        <v>0</v>
      </c>
      <c r="D48" s="36">
        <v>0</v>
      </c>
      <c r="E48" s="36">
        <v>0</v>
      </c>
      <c r="F48" s="36">
        <v>0</v>
      </c>
      <c r="G48" s="36">
        <v>0</v>
      </c>
      <c r="H48" s="36">
        <v>0</v>
      </c>
      <c r="I48" s="36">
        <v>0</v>
      </c>
      <c r="J48" s="36">
        <v>0</v>
      </c>
      <c r="K48" s="36">
        <v>0</v>
      </c>
      <c r="L48" s="36">
        <v>0</v>
      </c>
      <c r="M48" s="36">
        <v>0</v>
      </c>
      <c r="N48" s="36">
        <v>0</v>
      </c>
      <c r="O48" s="36">
        <v>0</v>
      </c>
      <c r="P48" s="36">
        <v>0</v>
      </c>
      <c r="Q48" s="36">
        <v>0</v>
      </c>
      <c r="R48" s="36">
        <v>0</v>
      </c>
      <c r="S48" s="36">
        <v>0</v>
      </c>
      <c r="T48" s="36">
        <v>0</v>
      </c>
      <c r="U48" s="36">
        <v>0</v>
      </c>
      <c r="V48" s="36">
        <v>0</v>
      </c>
      <c r="W48" s="36">
        <v>0</v>
      </c>
      <c r="X48" s="36">
        <v>0</v>
      </c>
      <c r="Y48" s="36">
        <v>120</v>
      </c>
      <c r="Z48" s="36">
        <v>0</v>
      </c>
      <c r="AA48" s="36">
        <v>0</v>
      </c>
      <c r="AB48" s="36">
        <v>0</v>
      </c>
      <c r="AC48" s="28">
        <f t="shared" si="1"/>
        <v>0</v>
      </c>
      <c r="AD48" s="36">
        <f t="shared" si="4"/>
        <v>600</v>
      </c>
      <c r="AE48" s="29">
        <f t="array" ref="AE48">IF(ISERROR(SUM(C48:D48)/B48),"",SUM(C48:D48)/B48)</f>
        <v>0</v>
      </c>
      <c r="AF48" s="29">
        <f t="array" ref="AF48">IF(ISERROR(AD48/B48),"",AD48/B48)</f>
        <v>1</v>
      </c>
      <c r="AG48" s="29">
        <f t="array" ref="AG48">IF(ISERROR(SUM(M48:N48,E48,W48:Z48)/B48),"",SUM(M48:N48,E48,W48:Z48)/B48)</f>
        <v>0.2</v>
      </c>
      <c r="AH48" s="29">
        <f t="array" ref="AH48">IF(ISERROR(SUM(C48:D48)/B48),"",SUM(C48:D48)/B48)</f>
        <v>0</v>
      </c>
      <c r="AI48" s="29">
        <f t="array" ref="AI48">IF(ISERROR(SUM(F48:I48)/B48),"",SUM(F48:I48)/B48)</f>
        <v>0</v>
      </c>
      <c r="AJ48" s="29">
        <f t="array" ref="AJ48">IF(ISERROR(SUM(J48:L48)/B48),"",SUM(J48:L48)/B48)</f>
        <v>0</v>
      </c>
      <c r="AK48" s="29">
        <f t="array" ref="AK48">IF(ISERROR(SUM(O48:V48)/B48),"",SUM(O48:V48)/B48)</f>
        <v>0</v>
      </c>
      <c r="AL48" s="29">
        <f t="array" ref="AL48">IF(ISERROR(SUM(AA48)/B48),"",SUM(AA48)/B48)</f>
        <v>0</v>
      </c>
      <c r="AM48" s="29">
        <f t="array" ref="AM48">IF(ISERROR(AB48/B48),"",AB48/B48)</f>
        <v>0</v>
      </c>
      <c r="AN48" s="30"/>
      <c r="AO48" s="30"/>
    </row>
    <row r="49" spans="1:41" s="3" customFormat="1" ht="19.5" hidden="1" customHeight="1">
      <c r="A49" s="36">
        <v>4501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28">
        <f t="shared" si="1"/>
        <v>0</v>
      </c>
      <c r="AD49" s="36">
        <f t="shared" si="4"/>
        <v>0</v>
      </c>
      <c r="AE49" s="29" t="str">
        <f t="array" ref="AE49">IF(ISERROR(SUM(C49:D49)/B49),"",SUM(C49:D49)/B49)</f>
        <v/>
      </c>
      <c r="AF49" s="29" t="str">
        <f t="array" ref="AF49">IF(ISERROR(AD49/B49),"",AD49/B49)</f>
        <v/>
      </c>
      <c r="AG49" s="29" t="str">
        <f t="array" ref="AG49">IF(ISERROR(SUM(M49:N49,E49,W49:Z49)/B49),"",SUM(M49:N49,E49,W49:Z49)/B49)</f>
        <v/>
      </c>
      <c r="AH49" s="29" t="str">
        <f t="array" ref="AH49">IF(ISERROR(SUM(C49:D49)/B49),"",SUM(C49:D49)/B49)</f>
        <v/>
      </c>
      <c r="AI49" s="29" t="str">
        <f t="array" ref="AI49">IF(ISERROR(SUM(F49:I49)/B49),"",SUM(F49:I49)/B49)</f>
        <v/>
      </c>
      <c r="AJ49" s="29" t="str">
        <f t="array" ref="AJ49">IF(ISERROR(SUM(J49:L49)/B49),"",SUM(J49:L49)/B49)</f>
        <v/>
      </c>
      <c r="AK49" s="29" t="str">
        <f t="array" ref="AK49">IF(ISERROR(SUM(O49:V49)/B49),"",SUM(O49:V49)/B49)</f>
        <v/>
      </c>
      <c r="AL49" s="29" t="str">
        <f t="array" ref="AL49">IF(ISERROR(SUM(AA49)/B49),"",SUM(AA49)/B49)</f>
        <v/>
      </c>
      <c r="AM49" s="29" t="str">
        <f t="array" ref="AM49">IF(ISERROR(AB49/B49),"",AB49/B49)</f>
        <v/>
      </c>
      <c r="AN49" s="30"/>
      <c r="AO49" s="30"/>
    </row>
    <row r="50" spans="1:41" s="3" customFormat="1" ht="19.5" hidden="1" customHeight="1">
      <c r="A50" s="36">
        <v>4502</v>
      </c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28">
        <f t="shared" si="1"/>
        <v>0</v>
      </c>
      <c r="AD50" s="36">
        <f t="shared" si="4"/>
        <v>0</v>
      </c>
      <c r="AE50" s="29" t="str">
        <f t="array" ref="AE50">IF(ISERROR(SUM(C50:D50)/B50),"",SUM(C50:D50)/B50)</f>
        <v/>
      </c>
      <c r="AF50" s="29" t="str">
        <f t="array" ref="AF50">IF(ISERROR(AD50/B50),"",AD50/B50)</f>
        <v/>
      </c>
      <c r="AG50" s="29" t="str">
        <f t="array" ref="AG50">IF(ISERROR(SUM(M50:N50,E50,W50:Z50)/B50),"",SUM(M50:N50,E50,W50:Z50)/B50)</f>
        <v/>
      </c>
      <c r="AH50" s="29" t="str">
        <f t="array" ref="AH50">IF(ISERROR(SUM(C50:D50)/B50),"",SUM(C50:D50)/B50)</f>
        <v/>
      </c>
      <c r="AI50" s="29" t="str">
        <f t="array" ref="AI50">IF(ISERROR(SUM(F50:I50)/B50),"",SUM(F50:I50)/B50)</f>
        <v/>
      </c>
      <c r="AJ50" s="29" t="str">
        <f t="array" ref="AJ50">IF(ISERROR(SUM(J50:L50)/B50),"",SUM(J50:L50)/B50)</f>
        <v/>
      </c>
      <c r="AK50" s="29" t="str">
        <f t="array" ref="AK50">IF(ISERROR(SUM(O50:V50)/B50),"",SUM(O50:V50)/B50)</f>
        <v/>
      </c>
      <c r="AL50" s="29" t="str">
        <f t="array" ref="AL50">IF(ISERROR(SUM(AA50)/B50),"",SUM(AA50)/B50)</f>
        <v/>
      </c>
      <c r="AM50" s="29" t="str">
        <f t="array" ref="AM50">IF(ISERROR(AB50/B50),"",AB50/B50)</f>
        <v/>
      </c>
      <c r="AN50" s="30"/>
      <c r="AO50" s="30"/>
    </row>
    <row r="51" spans="1:41" s="3" customFormat="1" ht="19.5" customHeight="1">
      <c r="A51" s="36">
        <v>4503</v>
      </c>
      <c r="B51" s="36">
        <f t="shared" si="5"/>
        <v>510</v>
      </c>
      <c r="C51" s="36">
        <v>0</v>
      </c>
      <c r="D51" s="36">
        <v>0</v>
      </c>
      <c r="E51" s="36">
        <v>0</v>
      </c>
      <c r="F51" s="36">
        <v>0</v>
      </c>
      <c r="G51" s="36">
        <v>0</v>
      </c>
      <c r="H51" s="36">
        <v>0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  <c r="O51" s="36">
        <v>0</v>
      </c>
      <c r="P51" s="36">
        <v>0</v>
      </c>
      <c r="Q51" s="36">
        <v>0</v>
      </c>
      <c r="R51" s="36">
        <v>0</v>
      </c>
      <c r="S51" s="36">
        <v>0</v>
      </c>
      <c r="T51" s="36">
        <v>0</v>
      </c>
      <c r="U51" s="36">
        <v>0</v>
      </c>
      <c r="V51" s="36">
        <v>0</v>
      </c>
      <c r="W51" s="36">
        <v>0</v>
      </c>
      <c r="X51" s="36">
        <v>0</v>
      </c>
      <c r="Y51" s="36">
        <v>210</v>
      </c>
      <c r="Z51" s="36">
        <v>0</v>
      </c>
      <c r="AA51" s="36">
        <v>0</v>
      </c>
      <c r="AB51" s="36">
        <v>0</v>
      </c>
      <c r="AC51" s="28">
        <f t="shared" si="1"/>
        <v>0</v>
      </c>
      <c r="AD51" s="36">
        <f t="shared" si="4"/>
        <v>510</v>
      </c>
      <c r="AE51" s="29">
        <f t="array" ref="AE51">IF(ISERROR(SUM(C51:D51)/B51),"",SUM(C51:D51)/B51)</f>
        <v>0</v>
      </c>
      <c r="AF51" s="29">
        <f t="array" ref="AF51">IF(ISERROR(AD51/B51),"",AD51/B51)</f>
        <v>1</v>
      </c>
      <c r="AG51" s="29">
        <f t="array" ref="AG51">IF(ISERROR(SUM(M51:N51,E51,W51:Z51)/B51),"",SUM(M51:N51,E51,W51:Z51)/B51)</f>
        <v>0.41176470588235292</v>
      </c>
      <c r="AH51" s="29">
        <f t="array" ref="AH51">IF(ISERROR(SUM(C51:D51)/B51),"",SUM(C51:D51)/B51)</f>
        <v>0</v>
      </c>
      <c r="AI51" s="29">
        <f t="array" ref="AI51">IF(ISERROR(SUM(F51:I51)/B51),"",SUM(F51:I51)/B51)</f>
        <v>0</v>
      </c>
      <c r="AJ51" s="29">
        <f t="array" ref="AJ51">IF(ISERROR(SUM(J51:L51)/B51),"",SUM(J51:L51)/B51)</f>
        <v>0</v>
      </c>
      <c r="AK51" s="29">
        <f t="array" ref="AK51">IF(ISERROR(SUM(O51:V51)/B51),"",SUM(O51:V51)/B51)</f>
        <v>0</v>
      </c>
      <c r="AL51" s="29">
        <f t="array" ref="AL51">IF(ISERROR(SUM(AA51)/B51),"",SUM(AA51)/B51)</f>
        <v>0</v>
      </c>
      <c r="AM51" s="29">
        <f t="array" ref="AM51">IF(ISERROR(AB51/B51),"",AB51/B51)</f>
        <v>0</v>
      </c>
      <c r="AN51" s="30"/>
      <c r="AO51" s="30"/>
    </row>
    <row r="52" spans="1:41" s="3" customFormat="1" ht="19.5" customHeight="1">
      <c r="A52" s="36">
        <v>5001</v>
      </c>
      <c r="B52" s="36">
        <f t="shared" si="5"/>
        <v>450</v>
      </c>
      <c r="C52" s="36">
        <v>0</v>
      </c>
      <c r="D52" s="36">
        <v>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>
        <v>0</v>
      </c>
      <c r="T52" s="36">
        <v>0</v>
      </c>
      <c r="U52" s="36">
        <v>0</v>
      </c>
      <c r="V52" s="36">
        <v>0</v>
      </c>
      <c r="W52" s="36">
        <v>0</v>
      </c>
      <c r="X52" s="36">
        <v>0</v>
      </c>
      <c r="Y52" s="36">
        <v>270</v>
      </c>
      <c r="Z52" s="36">
        <v>0</v>
      </c>
      <c r="AA52" s="36">
        <v>0</v>
      </c>
      <c r="AB52" s="36">
        <v>0</v>
      </c>
      <c r="AC52" s="28">
        <f t="shared" si="1"/>
        <v>0</v>
      </c>
      <c r="AD52" s="36">
        <f t="shared" si="4"/>
        <v>450</v>
      </c>
      <c r="AE52" s="29">
        <f t="array" ref="AE52">IF(ISERROR(SUM(C52:D52)/B52),"",SUM(C52:D52)/B52)</f>
        <v>0</v>
      </c>
      <c r="AF52" s="29">
        <f t="array" ref="AF52">IF(ISERROR(AD52/B52),"",AD52/B52)</f>
        <v>1</v>
      </c>
      <c r="AG52" s="29">
        <f t="array" ref="AG52">IF(ISERROR(SUM(M52:N52,E52,W52:Z52)/B52),"",SUM(M52:N52,E52,W52:Z52)/B52)</f>
        <v>0.6</v>
      </c>
      <c r="AH52" s="29">
        <f t="array" ref="AH52">IF(ISERROR(SUM(C52:D52)/B52),"",SUM(C52:D52)/B52)</f>
        <v>0</v>
      </c>
      <c r="AI52" s="29">
        <f t="array" ref="AI52">IF(ISERROR(SUM(F52:I52)/B52),"",SUM(F52:I52)/B52)</f>
        <v>0</v>
      </c>
      <c r="AJ52" s="29">
        <f t="array" ref="AJ52">IF(ISERROR(SUM(J52:L52)/B52),"",SUM(J52:L52)/B52)</f>
        <v>0</v>
      </c>
      <c r="AK52" s="29">
        <f t="array" ref="AK52">IF(ISERROR(SUM(O52:V52)/B52),"",SUM(O52:V52)/B52)</f>
        <v>0</v>
      </c>
      <c r="AL52" s="29">
        <f t="array" ref="AL52">IF(ISERROR(SUM(AA52)/B52),"",SUM(AA52)/B52)</f>
        <v>0</v>
      </c>
      <c r="AM52" s="29">
        <f t="array" ref="AM52">IF(ISERROR(AB52/B52),"",AB52/B52)</f>
        <v>0</v>
      </c>
      <c r="AN52" s="30"/>
      <c r="AO52" s="30"/>
    </row>
    <row r="53" spans="1:41" s="3" customFormat="1" ht="19.5" hidden="1" customHeight="1">
      <c r="A53" s="36">
        <v>5002</v>
      </c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28">
        <f t="shared" si="1"/>
        <v>0</v>
      </c>
      <c r="AD53" s="36">
        <f t="shared" si="4"/>
        <v>0</v>
      </c>
      <c r="AE53" s="29" t="str">
        <f t="array" ref="AE53">IF(ISERROR(SUM(C53:D53)/B53),"",SUM(C53:D53)/B53)</f>
        <v/>
      </c>
      <c r="AF53" s="29" t="str">
        <f t="array" ref="AF53">IF(ISERROR(AD53/B53),"",AD53/B53)</f>
        <v/>
      </c>
      <c r="AG53" s="29" t="str">
        <f t="array" ref="AG53">IF(ISERROR(SUM(M53:N53,E53,W53:Z53)/B53),"",SUM(M53:N53,E53,W53:Z53)/B53)</f>
        <v/>
      </c>
      <c r="AH53" s="29" t="str">
        <f t="array" ref="AH53">IF(ISERROR(SUM(C53:D53)/B53),"",SUM(C53:D53)/B53)</f>
        <v/>
      </c>
      <c r="AI53" s="29" t="str">
        <f t="array" ref="AI53">IF(ISERROR(SUM(F53:I53)/B53),"",SUM(F53:I53)/B53)</f>
        <v/>
      </c>
      <c r="AJ53" s="29" t="str">
        <f t="array" ref="AJ53">IF(ISERROR(SUM(J53:L53)/B53),"",SUM(J53:L53)/B53)</f>
        <v/>
      </c>
      <c r="AK53" s="29" t="str">
        <f t="array" ref="AK53">IF(ISERROR(SUM(O53:V53)/B53),"",SUM(O53:V53)/B53)</f>
        <v/>
      </c>
      <c r="AL53" s="29" t="str">
        <f t="array" ref="AL53">IF(ISERROR(SUM(AA53)/B53),"",SUM(AA53)/B53)</f>
        <v/>
      </c>
      <c r="AM53" s="29" t="str">
        <f t="array" ref="AM53">IF(ISERROR(AB53/B53),"",AB53/B53)</f>
        <v/>
      </c>
      <c r="AN53" s="30"/>
      <c r="AO53" s="30"/>
    </row>
    <row r="54" spans="1:41" s="3" customFormat="1" ht="19.5" hidden="1" customHeight="1">
      <c r="A54" s="36">
        <v>5003</v>
      </c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28">
        <f t="shared" si="1"/>
        <v>0</v>
      </c>
      <c r="AD54" s="36">
        <f t="shared" si="4"/>
        <v>0</v>
      </c>
      <c r="AE54" s="29" t="str">
        <f t="array" ref="AE54">IF(ISERROR(SUM(C54:D54)/B54),"",SUM(C54:D54)/B54)</f>
        <v/>
      </c>
      <c r="AF54" s="29" t="str">
        <f t="array" ref="AF54">IF(ISERROR(AD54/B54),"",AD54/B54)</f>
        <v/>
      </c>
      <c r="AG54" s="29" t="str">
        <f t="array" ref="AG54">IF(ISERROR(SUM(M54:N54,E54,W54:Z54)/B54),"",SUM(M54:N54,E54,W54:Z54)/B54)</f>
        <v/>
      </c>
      <c r="AH54" s="29" t="str">
        <f t="array" ref="AH54">IF(ISERROR(SUM(C54:D54)/B54),"",SUM(C54:D54)/B54)</f>
        <v/>
      </c>
      <c r="AI54" s="29" t="str">
        <f t="array" ref="AI54">IF(ISERROR(SUM(F54:I54)/B54),"",SUM(F54:I54)/B54)</f>
        <v/>
      </c>
      <c r="AJ54" s="29" t="str">
        <f t="array" ref="AJ54">IF(ISERROR(SUM(J54:L54)/B54),"",SUM(J54:L54)/B54)</f>
        <v/>
      </c>
      <c r="AK54" s="29" t="str">
        <f t="array" ref="AK54">IF(ISERROR(SUM(O54:V54)/B54),"",SUM(O54:V54)/B54)</f>
        <v/>
      </c>
      <c r="AL54" s="29" t="str">
        <f t="array" ref="AL54">IF(ISERROR(SUM(AA54)/B54),"",SUM(AA54)/B54)</f>
        <v/>
      </c>
      <c r="AM54" s="29" t="str">
        <f t="array" ref="AM54">IF(ISERROR(AB54/B54),"",AB54/B54)</f>
        <v/>
      </c>
      <c r="AN54" s="30"/>
      <c r="AO54" s="30"/>
    </row>
    <row r="55" spans="1:41" s="3" customFormat="1" ht="19.5" hidden="1" customHeight="1">
      <c r="A55" s="36">
        <v>6502</v>
      </c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28">
        <f t="shared" si="1"/>
        <v>0</v>
      </c>
      <c r="AD55" s="36">
        <f t="shared" si="4"/>
        <v>0</v>
      </c>
      <c r="AE55" s="29" t="str">
        <f t="array" ref="AE55">IF(ISERROR(SUM(C55:D55)/B55),"",SUM(C55:D55)/B55)</f>
        <v/>
      </c>
      <c r="AF55" s="29" t="str">
        <f t="array" ref="AF55">IF(ISERROR(AD55/B55),"",AD55/B55)</f>
        <v/>
      </c>
      <c r="AG55" s="29" t="str">
        <f t="array" ref="AG55">IF(ISERROR(SUM(M55:N55,E55,W55:Z55)/B55),"",SUM(M55:N55,E55,W55:Z55)/B55)</f>
        <v/>
      </c>
      <c r="AH55" s="29" t="str">
        <f t="array" ref="AH55">IF(ISERROR(SUM(C55:D55)/B55),"",SUM(C55:D55)/B55)</f>
        <v/>
      </c>
      <c r="AI55" s="29" t="str">
        <f t="array" ref="AI55">IF(ISERROR(SUM(F55:I55)/B55),"",SUM(F55:I55)/B55)</f>
        <v/>
      </c>
      <c r="AJ55" s="29" t="str">
        <f t="array" ref="AJ55">IF(ISERROR(SUM(J55:L55)/B55),"",SUM(J55:L55)/B55)</f>
        <v/>
      </c>
      <c r="AK55" s="29" t="str">
        <f t="array" ref="AK55">IF(ISERROR(SUM(O55:V55)/B55),"",SUM(O55:V55)/B55)</f>
        <v/>
      </c>
      <c r="AL55" s="29" t="str">
        <f t="array" ref="AL55">IF(ISERROR(SUM(AA55)/B55),"",SUM(AA55)/B55)</f>
        <v/>
      </c>
      <c r="AM55" s="29" t="str">
        <f t="array" ref="AM55">IF(ISERROR(AB55/B55),"",AB55/B55)</f>
        <v/>
      </c>
      <c r="AN55" s="30"/>
      <c r="AO55" s="30"/>
    </row>
    <row r="56" spans="1:41" s="3" customFormat="1" ht="19.5" customHeight="1">
      <c r="A56" s="36">
        <v>6503</v>
      </c>
      <c r="B56" s="36">
        <f t="shared" si="5"/>
        <v>420</v>
      </c>
      <c r="C56" s="36">
        <v>0</v>
      </c>
      <c r="D56" s="36">
        <v>0</v>
      </c>
      <c r="E56" s="36">
        <v>0</v>
      </c>
      <c r="F56" s="36">
        <v>0</v>
      </c>
      <c r="G56" s="36">
        <v>0</v>
      </c>
      <c r="H56" s="36">
        <v>0</v>
      </c>
      <c r="I56" s="36">
        <v>0</v>
      </c>
      <c r="J56" s="36">
        <v>0</v>
      </c>
      <c r="K56" s="36">
        <v>0</v>
      </c>
      <c r="L56" s="36">
        <v>0</v>
      </c>
      <c r="M56" s="36">
        <v>0</v>
      </c>
      <c r="N56" s="36">
        <v>0</v>
      </c>
      <c r="O56" s="36">
        <v>0</v>
      </c>
      <c r="P56" s="36">
        <v>0</v>
      </c>
      <c r="Q56" s="36">
        <v>0</v>
      </c>
      <c r="R56" s="36">
        <v>0</v>
      </c>
      <c r="S56" s="36">
        <v>0</v>
      </c>
      <c r="T56" s="36">
        <v>0</v>
      </c>
      <c r="U56" s="36">
        <v>0</v>
      </c>
      <c r="V56" s="36">
        <v>0</v>
      </c>
      <c r="W56" s="36">
        <v>0</v>
      </c>
      <c r="X56" s="36">
        <v>0</v>
      </c>
      <c r="Y56" s="36">
        <v>300</v>
      </c>
      <c r="Z56" s="36">
        <v>0</v>
      </c>
      <c r="AA56" s="36">
        <v>0</v>
      </c>
      <c r="AB56" s="36">
        <v>0</v>
      </c>
      <c r="AC56" s="28">
        <f t="shared" si="1"/>
        <v>0</v>
      </c>
      <c r="AD56" s="36">
        <f t="shared" si="4"/>
        <v>420</v>
      </c>
      <c r="AE56" s="29">
        <f t="array" ref="AE56">IF(ISERROR(SUM(C56:D56)/B56),"",SUM(C56:D56)/B56)</f>
        <v>0</v>
      </c>
      <c r="AF56" s="29">
        <f t="array" ref="AF56">IF(ISERROR(AD56/B56),"",AD56/B56)</f>
        <v>1</v>
      </c>
      <c r="AG56" s="29">
        <f t="array" ref="AG56">IF(ISERROR(SUM(M56:N56,E56,W56:Z56)/B56),"",SUM(M56:N56,E56,W56:Z56)/B56)</f>
        <v>0.7142857142857143</v>
      </c>
      <c r="AH56" s="29">
        <f t="array" ref="AH56">IF(ISERROR(SUM(C56:D56)/B56),"",SUM(C56:D56)/B56)</f>
        <v>0</v>
      </c>
      <c r="AI56" s="29">
        <f t="array" ref="AI56">IF(ISERROR(SUM(F56:I56)/B56),"",SUM(F56:I56)/B56)</f>
        <v>0</v>
      </c>
      <c r="AJ56" s="29">
        <f t="array" ref="AJ56">IF(ISERROR(SUM(J56:L56)/B56),"",SUM(J56:L56)/B56)</f>
        <v>0</v>
      </c>
      <c r="AK56" s="29">
        <f t="array" ref="AK56">IF(ISERROR(SUM(O56:V56)/B56),"",SUM(O56:V56)/B56)</f>
        <v>0</v>
      </c>
      <c r="AL56" s="29">
        <f t="array" ref="AL56">IF(ISERROR(SUM(AA56)/B56),"",SUM(AA56)/B56)</f>
        <v>0</v>
      </c>
      <c r="AM56" s="29">
        <f t="array" ref="AM56">IF(ISERROR(AB56/B56),"",AB56/B56)</f>
        <v>0</v>
      </c>
      <c r="AN56" s="30"/>
      <c r="AO56" s="30"/>
    </row>
    <row r="57" spans="1:41" s="3" customFormat="1" ht="19.5" hidden="1" customHeight="1">
      <c r="A57" s="36">
        <v>6504</v>
      </c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28">
        <f t="shared" si="1"/>
        <v>0</v>
      </c>
      <c r="AD57" s="36">
        <f t="shared" si="4"/>
        <v>0</v>
      </c>
      <c r="AE57" s="29" t="str">
        <f t="array" ref="AE57">IF(ISERROR(SUM(C57:D57)/B57),"",SUM(C57:D57)/B57)</f>
        <v/>
      </c>
      <c r="AF57" s="29" t="str">
        <f t="array" ref="AF57">IF(ISERROR(AD57/B57),"",AD57/B57)</f>
        <v/>
      </c>
      <c r="AG57" s="29" t="str">
        <f t="array" ref="AG57">IF(ISERROR(SUM(M57:N57,E57,W57:Z57)/B57),"",SUM(M57:N57,E57,W57:Z57)/B57)</f>
        <v/>
      </c>
      <c r="AH57" s="29" t="str">
        <f t="array" ref="AH57">IF(ISERROR(SUM(C57:D57)/B57),"",SUM(C57:D57)/B57)</f>
        <v/>
      </c>
      <c r="AI57" s="29" t="str">
        <f t="array" ref="AI57">IF(ISERROR(SUM(F57:I57)/B57),"",SUM(F57:I57)/B57)</f>
        <v/>
      </c>
      <c r="AJ57" s="29" t="str">
        <f t="array" ref="AJ57">IF(ISERROR(SUM(J57:L57)/B57),"",SUM(J57:L57)/B57)</f>
        <v/>
      </c>
      <c r="AK57" s="29" t="str">
        <f t="array" ref="AK57">IF(ISERROR(SUM(O57:V57)/B57),"",SUM(O57:V57)/B57)</f>
        <v/>
      </c>
      <c r="AL57" s="29" t="str">
        <f t="array" ref="AL57">IF(ISERROR(SUM(AA57)/B57),"",SUM(AA57)/B57)</f>
        <v/>
      </c>
      <c r="AM57" s="29" t="str">
        <f t="array" ref="AM57">IF(ISERROR(AB57/B57),"",AB57/B57)</f>
        <v/>
      </c>
      <c r="AN57" s="30"/>
      <c r="AO57" s="30"/>
    </row>
    <row r="58" spans="1:41" s="3" customFormat="1" ht="19.5" hidden="1" customHeight="1">
      <c r="A58" s="36">
        <v>18501</v>
      </c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28">
        <f t="shared" si="1"/>
        <v>0</v>
      </c>
      <c r="AD58" s="36">
        <f t="shared" si="4"/>
        <v>0</v>
      </c>
      <c r="AE58" s="29" t="str">
        <f t="array" ref="AE58">IF(ISERROR(SUM(C58:D58)/B58),"",SUM(C58:D58)/B58)</f>
        <v/>
      </c>
      <c r="AF58" s="29" t="str">
        <f t="array" ref="AF58">IF(ISERROR(AD58/B58),"",AD58/B58)</f>
        <v/>
      </c>
      <c r="AG58" s="29" t="str">
        <f t="array" ref="AG58">IF(ISERROR(SUM(M58:N58,E58,W58:Z58)/B58),"",SUM(M58:N58,E58,W58:Z58)/B58)</f>
        <v/>
      </c>
      <c r="AH58" s="29" t="str">
        <f t="array" ref="AH58">IF(ISERROR(SUM(C58:D58)/B58),"",SUM(C58:D58)/B58)</f>
        <v/>
      </c>
      <c r="AI58" s="29" t="str">
        <f t="array" ref="AI58">IF(ISERROR(SUM(F58:I58)/B58),"",SUM(F58:I58)/B58)</f>
        <v/>
      </c>
      <c r="AJ58" s="29" t="str">
        <f t="array" ref="AJ58">IF(ISERROR(SUM(J58:L58)/B58),"",SUM(J58:L58)/B58)</f>
        <v/>
      </c>
      <c r="AK58" s="29" t="str">
        <f t="array" ref="AK58">IF(ISERROR(SUM(O58:V58)/B58),"",SUM(O58:V58)/B58)</f>
        <v/>
      </c>
      <c r="AL58" s="29" t="str">
        <f t="array" ref="AL58">IF(ISERROR(SUM(AA58)/B58),"",SUM(AA58)/B58)</f>
        <v/>
      </c>
      <c r="AM58" s="29" t="str">
        <f t="array" ref="AM58">IF(ISERROR(AB58/B58),"",AB58/B58)</f>
        <v/>
      </c>
      <c r="AN58" s="30"/>
      <c r="AO58" s="30"/>
    </row>
    <row r="59" spans="1:41" s="3" customFormat="1" ht="19.5" hidden="1" customHeight="1">
      <c r="A59" s="36">
        <v>18502</v>
      </c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28">
        <f t="shared" si="1"/>
        <v>0</v>
      </c>
      <c r="AD59" s="36">
        <f t="shared" si="4"/>
        <v>0</v>
      </c>
      <c r="AE59" s="29" t="str">
        <f t="array" ref="AE59">IF(ISERROR(SUM(C59:D59)/B59),"",SUM(C59:D59)/B59)</f>
        <v/>
      </c>
      <c r="AF59" s="29" t="str">
        <f t="array" ref="AF59">IF(ISERROR(AD59/B59),"",AD59/B59)</f>
        <v/>
      </c>
      <c r="AG59" s="29" t="str">
        <f t="array" ref="AG59">IF(ISERROR(SUM(M59:N59,E59,W59:Z59)/B59),"",SUM(M59:N59,E59,W59:Z59)/B59)</f>
        <v/>
      </c>
      <c r="AH59" s="29" t="str">
        <f t="array" ref="AH59">IF(ISERROR(SUM(C59:D59)/B59),"",SUM(C59:D59)/B59)</f>
        <v/>
      </c>
      <c r="AI59" s="29" t="str">
        <f t="array" ref="AI59">IF(ISERROR(SUM(F59:I59)/B59),"",SUM(F59:I59)/B59)</f>
        <v/>
      </c>
      <c r="AJ59" s="29" t="str">
        <f t="array" ref="AJ59">IF(ISERROR(SUM(J59:L59)/B59),"",SUM(J59:L59)/B59)</f>
        <v/>
      </c>
      <c r="AK59" s="29" t="str">
        <f t="array" ref="AK59">IF(ISERROR(SUM(O59:V59)/B59),"",SUM(O59:V59)/B59)</f>
        <v/>
      </c>
      <c r="AL59" s="29" t="str">
        <f t="array" ref="AL59">IF(ISERROR(SUM(AA59)/B59),"",SUM(AA59)/B59)</f>
        <v/>
      </c>
      <c r="AM59" s="29" t="str">
        <f t="array" ref="AM59">IF(ISERROR(AB59/B59),"",AB59/B59)</f>
        <v/>
      </c>
      <c r="AN59" s="30"/>
      <c r="AO59" s="30"/>
    </row>
    <row r="60" spans="1:41" s="3" customFormat="1" ht="19.5" hidden="1" customHeight="1">
      <c r="A60" s="36">
        <v>13001</v>
      </c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28">
        <f t="shared" si="1"/>
        <v>0</v>
      </c>
      <c r="AD60" s="36">
        <f t="shared" si="4"/>
        <v>0</v>
      </c>
      <c r="AE60" s="29" t="str">
        <f t="array" ref="AE60">IF(ISERROR(SUM(C60:D60)/B60),"",SUM(C60:D60)/B60)</f>
        <v/>
      </c>
      <c r="AF60" s="29" t="str">
        <f t="array" ref="AF60">IF(ISERROR(AD60/B60),"",AD60/B60)</f>
        <v/>
      </c>
      <c r="AG60" s="29" t="str">
        <f t="array" ref="AG60">IF(ISERROR(SUM(M60:N60,E60,W60:Z60)/B60),"",SUM(M60:N60,E60,W60:Z60)/B60)</f>
        <v/>
      </c>
      <c r="AH60" s="29" t="str">
        <f t="array" ref="AH60">IF(ISERROR(SUM(C60:D60)/B60),"",SUM(C60:D60)/B60)</f>
        <v/>
      </c>
      <c r="AI60" s="29" t="str">
        <f t="array" ref="AI60">IF(ISERROR(SUM(F60:I60)/B60),"",SUM(F60:I60)/B60)</f>
        <v/>
      </c>
      <c r="AJ60" s="29" t="str">
        <f t="array" ref="AJ60">IF(ISERROR(SUM(J60:L60)/B60),"",SUM(J60:L60)/B60)</f>
        <v/>
      </c>
      <c r="AK60" s="29" t="str">
        <f t="array" ref="AK60">IF(ISERROR(SUM(O60:V60)/B60),"",SUM(O60:V60)/B60)</f>
        <v/>
      </c>
      <c r="AL60" s="29" t="str">
        <f t="array" ref="AL60">IF(ISERROR(SUM(AA60)/B60),"",SUM(AA60)/B60)</f>
        <v/>
      </c>
      <c r="AM60" s="29" t="str">
        <f t="array" ref="AM60">IF(ISERROR(AB60/B60),"",AB60/B60)</f>
        <v/>
      </c>
      <c r="AN60" s="30"/>
      <c r="AO60" s="30"/>
    </row>
    <row r="61" spans="1:41" s="3" customFormat="1" ht="19.5" hidden="1" customHeight="1">
      <c r="A61" s="36">
        <v>13002</v>
      </c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28">
        <f t="shared" si="1"/>
        <v>0</v>
      </c>
      <c r="AD61" s="36">
        <f t="shared" si="4"/>
        <v>0</v>
      </c>
      <c r="AE61" s="29" t="str">
        <f t="array" ref="AE61">IF(ISERROR(SUM(C61:D61)/B61),"",SUM(C61:D61)/B61)</f>
        <v/>
      </c>
      <c r="AF61" s="29" t="str">
        <f t="array" ref="AF61">IF(ISERROR(AD61/B61),"",AD61/B61)</f>
        <v/>
      </c>
      <c r="AG61" s="29" t="str">
        <f t="array" ref="AG61">IF(ISERROR(SUM(M61:N61,E61,W61:Z61)/B61),"",SUM(M61:N61,E61,W61:Z61)/B61)</f>
        <v/>
      </c>
      <c r="AH61" s="29" t="str">
        <f t="array" ref="AH61">IF(ISERROR(SUM(C61:D61)/B61),"",SUM(C61:D61)/B61)</f>
        <v/>
      </c>
      <c r="AI61" s="29" t="str">
        <f t="array" ref="AI61">IF(ISERROR(SUM(F61:I61)/B61),"",SUM(F61:I61)/B61)</f>
        <v/>
      </c>
      <c r="AJ61" s="29" t="str">
        <f t="array" ref="AJ61">IF(ISERROR(SUM(J61:L61)/B61),"",SUM(J61:L61)/B61)</f>
        <v/>
      </c>
      <c r="AK61" s="29" t="str">
        <f t="array" ref="AK61">IF(ISERROR(SUM(O61:V61)/B61),"",SUM(O61:V61)/B61)</f>
        <v/>
      </c>
      <c r="AL61" s="29" t="str">
        <f t="array" ref="AL61">IF(ISERROR(SUM(AA61)/B61),"",SUM(AA61)/B61)</f>
        <v/>
      </c>
      <c r="AM61" s="29" t="str">
        <f t="array" ref="AM61">IF(ISERROR(AB61/B61),"",AB61/B61)</f>
        <v/>
      </c>
      <c r="AN61" s="30"/>
      <c r="AO61" s="30"/>
    </row>
    <row r="62" spans="1:41" ht="15.75">
      <c r="A62" s="16" t="s">
        <v>49</v>
      </c>
      <c r="B62" s="17">
        <f>SUM(B35:B61)</f>
        <v>2430</v>
      </c>
      <c r="C62" s="18">
        <f t="shared" ref="C62:AD62" si="6">SUM(C35:C61)</f>
        <v>0</v>
      </c>
      <c r="D62" s="18">
        <f t="shared" si="6"/>
        <v>0</v>
      </c>
      <c r="E62" s="18">
        <f t="shared" si="6"/>
        <v>0</v>
      </c>
      <c r="F62" s="18">
        <f t="shared" si="6"/>
        <v>0</v>
      </c>
      <c r="G62" s="18">
        <f t="shared" si="6"/>
        <v>0</v>
      </c>
      <c r="H62" s="18">
        <f t="shared" si="6"/>
        <v>0</v>
      </c>
      <c r="I62" s="18">
        <f t="shared" si="6"/>
        <v>0</v>
      </c>
      <c r="J62" s="18">
        <f t="shared" si="6"/>
        <v>0</v>
      </c>
      <c r="K62" s="18">
        <f t="shared" si="6"/>
        <v>0</v>
      </c>
      <c r="L62" s="17">
        <f t="shared" si="6"/>
        <v>0</v>
      </c>
      <c r="M62" s="17">
        <f t="shared" si="6"/>
        <v>30</v>
      </c>
      <c r="N62" s="17">
        <f t="shared" si="6"/>
        <v>0</v>
      </c>
      <c r="O62" s="17">
        <f t="shared" si="6"/>
        <v>15</v>
      </c>
      <c r="P62" s="17">
        <f t="shared" si="6"/>
        <v>0</v>
      </c>
      <c r="Q62" s="17">
        <f t="shared" si="6"/>
        <v>0</v>
      </c>
      <c r="R62" s="17">
        <f t="shared" si="6"/>
        <v>0</v>
      </c>
      <c r="S62" s="17">
        <f t="shared" si="6"/>
        <v>0</v>
      </c>
      <c r="T62" s="17">
        <f t="shared" si="6"/>
        <v>0</v>
      </c>
      <c r="U62" s="17">
        <f t="shared" si="6"/>
        <v>0</v>
      </c>
      <c r="V62" s="17">
        <f t="shared" si="6"/>
        <v>0</v>
      </c>
      <c r="W62" s="17">
        <f t="shared" si="6"/>
        <v>0</v>
      </c>
      <c r="X62" s="17">
        <f t="shared" si="6"/>
        <v>30</v>
      </c>
      <c r="Y62" s="17">
        <f t="shared" si="6"/>
        <v>1110</v>
      </c>
      <c r="Z62" s="17">
        <f t="shared" si="6"/>
        <v>0</v>
      </c>
      <c r="AA62" s="17">
        <f t="shared" si="6"/>
        <v>0</v>
      </c>
      <c r="AB62" s="18">
        <f t="shared" si="6"/>
        <v>0</v>
      </c>
      <c r="AC62" s="28">
        <f t="shared" si="1"/>
        <v>15</v>
      </c>
      <c r="AD62" s="18">
        <f t="shared" si="6"/>
        <v>2445</v>
      </c>
      <c r="AE62" s="29">
        <f t="array" ref="AE62">IF(ISERROR(SUM(C62:D62)/B62),"",SUM(C62:D62)/B62)</f>
        <v>0</v>
      </c>
      <c r="AF62" s="29">
        <f t="array" ref="AF62">IF(ISERROR(AD62/B62),"",AD62/B62)</f>
        <v>1.0061728395061729</v>
      </c>
      <c r="AG62" s="29">
        <f t="array" ref="AG62">IF(ISERROR(SUM(M62:N62,E62,W62:Z62)/B62),"",SUM(M62:N62,E62,W62:Z62)/B62)</f>
        <v>0.48148148148148145</v>
      </c>
      <c r="AH62" s="29">
        <f t="array" ref="AH62">IF(ISERROR(SUM(C62:D62)/B62),"",SUM(C62:D62)/B62)</f>
        <v>0</v>
      </c>
      <c r="AI62" s="29">
        <f t="array" ref="AI62">IF(ISERROR(SUM(F62:I62)/B62),"",SUM(F62:I62)/B62)</f>
        <v>0</v>
      </c>
      <c r="AJ62" s="29">
        <f t="array" ref="AJ62">IF(ISERROR(SUM(J62:L62)/B62),"",SUM(J62:L62)/B62)</f>
        <v>0</v>
      </c>
      <c r="AK62" s="29">
        <f t="array" ref="AK62">IF(ISERROR(SUM(O62:V62)/B62),"",SUM(O62:V62)/B62)</f>
        <v>6.1728395061728392E-3</v>
      </c>
      <c r="AL62" s="29">
        <f t="array" ref="AL62">IF(ISERROR(SUM(AA62)/B62),"",SUM(AA62)/B62)</f>
        <v>0</v>
      </c>
      <c r="AM62" s="29">
        <f t="array" ref="AM62">IF(ISERROR(AB62/B62),"",AB62/B62)</f>
        <v>0</v>
      </c>
      <c r="AN62" s="31"/>
      <c r="AO62" s="31"/>
    </row>
    <row r="63" spans="1:41" ht="15.75">
      <c r="A63" s="19" t="s">
        <v>50</v>
      </c>
      <c r="B63" s="20">
        <f>+B62+B34</f>
        <v>5780</v>
      </c>
      <c r="C63" s="20">
        <f>C62+C34</f>
        <v>20</v>
      </c>
      <c r="D63" s="20">
        <f>D62+D34</f>
        <v>0</v>
      </c>
      <c r="E63" s="20">
        <f t="shared" ref="E63:AD63" si="7">E62+E34</f>
        <v>0</v>
      </c>
      <c r="F63" s="20">
        <f t="shared" si="7"/>
        <v>0</v>
      </c>
      <c r="G63" s="20">
        <f t="shared" si="7"/>
        <v>0</v>
      </c>
      <c r="H63" s="20">
        <f t="shared" si="7"/>
        <v>0</v>
      </c>
      <c r="I63" s="20">
        <f t="shared" si="7"/>
        <v>0</v>
      </c>
      <c r="J63" s="20">
        <f t="shared" si="7"/>
        <v>0</v>
      </c>
      <c r="K63" s="20">
        <f t="shared" si="7"/>
        <v>0</v>
      </c>
      <c r="L63" s="20">
        <f t="shared" si="7"/>
        <v>0</v>
      </c>
      <c r="M63" s="20">
        <f t="shared" si="7"/>
        <v>60</v>
      </c>
      <c r="N63" s="20">
        <f t="shared" si="7"/>
        <v>0</v>
      </c>
      <c r="O63" s="20">
        <f t="shared" si="7"/>
        <v>30</v>
      </c>
      <c r="P63" s="20">
        <f t="shared" si="7"/>
        <v>0</v>
      </c>
      <c r="Q63" s="20">
        <f t="shared" si="7"/>
        <v>0</v>
      </c>
      <c r="R63" s="20">
        <f t="shared" si="7"/>
        <v>0</v>
      </c>
      <c r="S63" s="20">
        <f t="shared" si="7"/>
        <v>0</v>
      </c>
      <c r="T63" s="20">
        <f t="shared" si="7"/>
        <v>0</v>
      </c>
      <c r="U63" s="20">
        <f t="shared" si="7"/>
        <v>15</v>
      </c>
      <c r="V63" s="20">
        <f t="shared" si="7"/>
        <v>0</v>
      </c>
      <c r="W63" s="20">
        <f t="shared" si="7"/>
        <v>180</v>
      </c>
      <c r="X63" s="20">
        <f t="shared" si="7"/>
        <v>70</v>
      </c>
      <c r="Y63" s="20">
        <f t="shared" si="7"/>
        <v>1110</v>
      </c>
      <c r="Z63" s="20">
        <f t="shared" si="7"/>
        <v>0</v>
      </c>
      <c r="AA63" s="20">
        <f t="shared" si="7"/>
        <v>0</v>
      </c>
      <c r="AB63" s="20">
        <f t="shared" si="7"/>
        <v>0</v>
      </c>
      <c r="AC63" s="28">
        <f t="shared" si="1"/>
        <v>65</v>
      </c>
      <c r="AD63" s="20">
        <f t="shared" si="7"/>
        <v>5775</v>
      </c>
      <c r="AE63" s="29">
        <f t="array" ref="AE63">IF(ISERROR(SUM(C63:D63)/B63),"",SUM(C63:D63)/B63)</f>
        <v>3.4602076124567475E-3</v>
      </c>
      <c r="AF63" s="29">
        <f t="array" ref="AF63">IF(ISERROR(AD63/B63),"",AD63/B63)</f>
        <v>0.99913494809688586</v>
      </c>
      <c r="AG63" s="29">
        <f t="array" ref="AG63">IF(ISERROR(SUM(M63:N63,E63,W63:Z63)/B63),"",SUM(M63:N63,E63,W63:Z63)/B63)</f>
        <v>0.24567474048442905</v>
      </c>
      <c r="AH63" s="29">
        <f t="array" ref="AH63">IF(ISERROR(SUM(C63:D63)/B63),"",SUM(C63:D63)/B63)</f>
        <v>3.4602076124567475E-3</v>
      </c>
      <c r="AI63" s="29">
        <f t="array" ref="AI63">IF(ISERROR(SUM(F63:I63)/B63),"",SUM(F63:I63)/B63)</f>
        <v>0</v>
      </c>
      <c r="AJ63" s="29">
        <f t="array" ref="AJ63">IF(ISERROR(SUM(J63:L63)/B63),"",SUM(J63:L63)/B63)</f>
        <v>0</v>
      </c>
      <c r="AK63" s="29">
        <f t="array" ref="AK63">IF(ISERROR(SUM(O63:V63)/B63),"",SUM(O63:V63)/B63)</f>
        <v>7.7854671280276812E-3</v>
      </c>
      <c r="AL63" s="29">
        <f t="array" ref="AL63">IF(ISERROR(SUM(AA63)/B63),"",SUM(AA63)/B63)</f>
        <v>0</v>
      </c>
      <c r="AM63" s="29">
        <f t="array" ref="AM63">IF(ISERROR(AB63/B63),"",AB63/B63)</f>
        <v>0</v>
      </c>
      <c r="AN63" s="31"/>
      <c r="AO63" s="31"/>
    </row>
    <row r="64" spans="1:41" ht="43.5" customHeight="1">
      <c r="A64" s="87" t="s">
        <v>51</v>
      </c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  <c r="AE64" s="88"/>
      <c r="AF64" s="88"/>
      <c r="AG64" s="88"/>
      <c r="AH64" s="88"/>
      <c r="AI64" s="88"/>
      <c r="AJ64" s="88"/>
      <c r="AK64" s="88"/>
      <c r="AL64" s="88"/>
      <c r="AM64" s="89"/>
      <c r="AN64" s="31"/>
      <c r="AO64" s="31"/>
    </row>
    <row r="65" spans="1:41" ht="43.5" customHeight="1">
      <c r="A65" s="90"/>
      <c r="B65" s="91"/>
      <c r="C65" s="91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  <c r="AC65" s="91"/>
      <c r="AD65" s="91"/>
      <c r="AE65" s="91"/>
      <c r="AF65" s="91"/>
      <c r="AG65" s="91"/>
      <c r="AH65" s="91"/>
      <c r="AI65" s="91"/>
      <c r="AJ65" s="91"/>
      <c r="AK65" s="91"/>
      <c r="AL65" s="91"/>
      <c r="AM65" s="92"/>
      <c r="AN65" s="31"/>
      <c r="AO65" s="31"/>
    </row>
    <row r="66" spans="1:41" ht="43.5" customHeight="1">
      <c r="A66" s="93"/>
      <c r="B66" s="94"/>
      <c r="C66" s="94"/>
      <c r="D66" s="94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  <c r="P66" s="94"/>
      <c r="Q66" s="94"/>
      <c r="R66" s="94"/>
      <c r="S66" s="94"/>
      <c r="T66" s="94"/>
      <c r="U66" s="94"/>
      <c r="V66" s="94"/>
      <c r="W66" s="94"/>
      <c r="X66" s="94"/>
      <c r="Y66" s="94"/>
      <c r="Z66" s="94"/>
      <c r="AA66" s="94"/>
      <c r="AB66" s="94"/>
      <c r="AC66" s="94"/>
      <c r="AD66" s="94"/>
      <c r="AE66" s="94"/>
      <c r="AF66" s="94"/>
      <c r="AG66" s="94"/>
      <c r="AH66" s="94"/>
      <c r="AI66" s="94"/>
      <c r="AJ66" s="94"/>
      <c r="AK66" s="94"/>
      <c r="AL66" s="94"/>
      <c r="AM66" s="95"/>
      <c r="AN66" s="31"/>
      <c r="AO66" s="31"/>
    </row>
    <row r="68" spans="1:41" ht="17.25">
      <c r="B68" s="32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4"/>
      <c r="N68" s="34"/>
      <c r="O68" s="34"/>
      <c r="P68" s="34"/>
      <c r="Q68" s="34"/>
      <c r="R68" s="34"/>
      <c r="S68" s="35"/>
      <c r="T68" s="35"/>
      <c r="U68" s="35"/>
      <c r="V68" s="35"/>
      <c r="AM68" s="32" t="s">
        <v>52</v>
      </c>
    </row>
    <row r="69" spans="1:41" ht="17.25">
      <c r="A69" s="32"/>
      <c r="B69" s="32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4"/>
      <c r="N69" s="34"/>
      <c r="O69" s="34"/>
      <c r="P69" s="34"/>
      <c r="Q69" s="34"/>
      <c r="R69" s="34"/>
      <c r="S69" s="35"/>
      <c r="T69" s="35"/>
      <c r="U69" s="35"/>
      <c r="V69" s="35"/>
    </row>
  </sheetData>
  <mergeCells count="29">
    <mergeCell ref="M4:V4"/>
    <mergeCell ref="W4:AA5"/>
    <mergeCell ref="AB4:AB6"/>
    <mergeCell ref="A2:AO2"/>
    <mergeCell ref="A3:A6"/>
    <mergeCell ref="B3:AC3"/>
    <mergeCell ref="AD3:AD6"/>
    <mergeCell ref="AE3:AE6"/>
    <mergeCell ref="AF3:AF6"/>
    <mergeCell ref="AG3:AM4"/>
    <mergeCell ref="AN3:AN6"/>
    <mergeCell ref="AO3:AO6"/>
    <mergeCell ref="B4:B6"/>
    <mergeCell ref="A64:AM66"/>
    <mergeCell ref="AH5:AH6"/>
    <mergeCell ref="AI5:AI6"/>
    <mergeCell ref="AJ5:AJ6"/>
    <mergeCell ref="AK5:AK6"/>
    <mergeCell ref="AL5:AL6"/>
    <mergeCell ref="AM5:AM6"/>
    <mergeCell ref="AC4:AC6"/>
    <mergeCell ref="F5:H5"/>
    <mergeCell ref="J5:L5"/>
    <mergeCell ref="M5:P5"/>
    <mergeCell ref="Q5:V5"/>
    <mergeCell ref="AG5:AG6"/>
    <mergeCell ref="C4:E5"/>
    <mergeCell ref="F4:I4"/>
    <mergeCell ref="J4:L4"/>
  </mergeCells>
  <phoneticPr fontId="20" type="noConversion"/>
  <pageMargins left="0.69930555555555596" right="0.69930555555555596" top="0.75" bottom="0.75" header="0.3" footer="0.3"/>
  <pageSetup paperSize="9" orientation="portrait" verticalDpi="0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AO69"/>
  <sheetViews>
    <sheetView workbookViewId="0">
      <pane xSplit="2" ySplit="6" topLeftCell="P7" activePane="bottomRight" state="frozen"/>
      <selection pane="topRight" activeCell="C1" sqref="C1"/>
      <selection pane="bottomLeft" activeCell="A7" sqref="A7"/>
      <selection pane="bottomRight" activeCell="Y45" sqref="Y45"/>
    </sheetView>
  </sheetViews>
  <sheetFormatPr defaultColWidth="9" defaultRowHeight="13.5"/>
  <cols>
    <col min="1" max="1" width="7.25" style="4" customWidth="1"/>
    <col min="2" max="2" width="9.5" style="4" customWidth="1"/>
    <col min="3" max="3" width="9.75" style="4" customWidth="1"/>
    <col min="4" max="5" width="9.25" style="4" customWidth="1"/>
    <col min="6" max="11" width="8.625" style="4" customWidth="1"/>
    <col min="12" max="12" width="7.25" style="4" customWidth="1"/>
    <col min="13" max="26" width="7.25" style="5" customWidth="1"/>
    <col min="27" max="29" width="7.25" style="4" customWidth="1"/>
    <col min="30" max="30" width="9" style="4"/>
    <col min="31" max="31" width="9.625" style="4" customWidth="1"/>
    <col min="32" max="32" width="10.625" style="4" customWidth="1"/>
    <col min="33" max="33" width="9.625" style="4" customWidth="1"/>
    <col min="34" max="39" width="9" style="4"/>
    <col min="40" max="40" width="16.75" style="4" customWidth="1"/>
    <col min="41" max="41" width="17.75" style="4" customWidth="1"/>
    <col min="42" max="16384" width="9" style="4"/>
  </cols>
  <sheetData>
    <row r="1" spans="1:41" s="1" customFormat="1" ht="23.25" customHeight="1">
      <c r="A1" s="6"/>
      <c r="B1" s="7" t="s">
        <v>0</v>
      </c>
      <c r="C1" s="8"/>
      <c r="D1" s="9"/>
      <c r="E1" s="9"/>
      <c r="F1" s="10"/>
    </row>
    <row r="2" spans="1:41" ht="27" customHeight="1">
      <c r="A2" s="68" t="s">
        <v>1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</row>
    <row r="3" spans="1:41" s="2" customFormat="1" ht="17.25" customHeight="1">
      <c r="A3" s="69" t="s">
        <v>2</v>
      </c>
      <c r="B3" s="72" t="s">
        <v>3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4"/>
      <c r="AD3" s="75" t="s">
        <v>4</v>
      </c>
      <c r="AE3" s="78" t="s">
        <v>5</v>
      </c>
      <c r="AF3" s="78" t="s">
        <v>6</v>
      </c>
      <c r="AG3" s="81" t="s">
        <v>7</v>
      </c>
      <c r="AH3" s="81"/>
      <c r="AI3" s="81"/>
      <c r="AJ3" s="81"/>
      <c r="AK3" s="81"/>
      <c r="AL3" s="81"/>
      <c r="AM3" s="81"/>
      <c r="AN3" s="82" t="s">
        <v>8</v>
      </c>
      <c r="AO3" s="83" t="s">
        <v>9</v>
      </c>
    </row>
    <row r="4" spans="1:41" s="2" customFormat="1" ht="17.25" customHeight="1">
      <c r="A4" s="70"/>
      <c r="B4" s="84" t="s">
        <v>10</v>
      </c>
      <c r="C4" s="61" t="s">
        <v>11</v>
      </c>
      <c r="D4" s="62"/>
      <c r="E4" s="63"/>
      <c r="F4" s="104" t="s">
        <v>12</v>
      </c>
      <c r="G4" s="105"/>
      <c r="H4" s="105"/>
      <c r="I4" s="105"/>
      <c r="J4" s="106" t="s">
        <v>13</v>
      </c>
      <c r="K4" s="106"/>
      <c r="L4" s="106"/>
      <c r="M4" s="58" t="s">
        <v>14</v>
      </c>
      <c r="N4" s="59"/>
      <c r="O4" s="59"/>
      <c r="P4" s="59"/>
      <c r="Q4" s="59"/>
      <c r="R4" s="59"/>
      <c r="S4" s="59"/>
      <c r="T4" s="59"/>
      <c r="U4" s="59"/>
      <c r="V4" s="60"/>
      <c r="W4" s="61" t="s">
        <v>15</v>
      </c>
      <c r="X4" s="62"/>
      <c r="Y4" s="62"/>
      <c r="Z4" s="62"/>
      <c r="AA4" s="63"/>
      <c r="AB4" s="67" t="s">
        <v>16</v>
      </c>
      <c r="AC4" s="101" t="s">
        <v>7</v>
      </c>
      <c r="AD4" s="76"/>
      <c r="AE4" s="79"/>
      <c r="AF4" s="79"/>
      <c r="AG4" s="81"/>
      <c r="AH4" s="81"/>
      <c r="AI4" s="81"/>
      <c r="AJ4" s="81"/>
      <c r="AK4" s="81"/>
      <c r="AL4" s="81"/>
      <c r="AM4" s="81"/>
      <c r="AN4" s="82"/>
      <c r="AO4" s="83"/>
    </row>
    <row r="5" spans="1:41" s="2" customFormat="1" ht="18.75" customHeight="1">
      <c r="A5" s="70"/>
      <c r="B5" s="85"/>
      <c r="C5" s="64"/>
      <c r="D5" s="65"/>
      <c r="E5" s="66"/>
      <c r="F5" s="104" t="s">
        <v>17</v>
      </c>
      <c r="G5" s="105"/>
      <c r="H5" s="105"/>
      <c r="I5" s="50" t="s">
        <v>18</v>
      </c>
      <c r="J5" s="106" t="s">
        <v>19</v>
      </c>
      <c r="K5" s="106"/>
      <c r="L5" s="106"/>
      <c r="M5" s="58" t="s">
        <v>20</v>
      </c>
      <c r="N5" s="59"/>
      <c r="O5" s="59"/>
      <c r="P5" s="60"/>
      <c r="Q5" s="58" t="s">
        <v>21</v>
      </c>
      <c r="R5" s="59"/>
      <c r="S5" s="59"/>
      <c r="T5" s="59"/>
      <c r="U5" s="59"/>
      <c r="V5" s="60"/>
      <c r="W5" s="64"/>
      <c r="X5" s="65"/>
      <c r="Y5" s="65"/>
      <c r="Z5" s="65"/>
      <c r="AA5" s="66"/>
      <c r="AB5" s="67"/>
      <c r="AC5" s="102"/>
      <c r="AD5" s="76"/>
      <c r="AE5" s="79"/>
      <c r="AF5" s="79"/>
      <c r="AG5" s="100" t="s">
        <v>22</v>
      </c>
      <c r="AH5" s="96" t="s">
        <v>11</v>
      </c>
      <c r="AI5" s="97" t="s">
        <v>23</v>
      </c>
      <c r="AJ5" s="97" t="s">
        <v>24</v>
      </c>
      <c r="AK5" s="98" t="s">
        <v>21</v>
      </c>
      <c r="AL5" s="99" t="s">
        <v>15</v>
      </c>
      <c r="AM5" s="100" t="s">
        <v>16</v>
      </c>
      <c r="AN5" s="82"/>
      <c r="AO5" s="83"/>
    </row>
    <row r="6" spans="1:41" s="3" customFormat="1" ht="48" customHeight="1">
      <c r="A6" s="71"/>
      <c r="B6" s="86"/>
      <c r="C6" s="11" t="s">
        <v>25</v>
      </c>
      <c r="D6" s="11" t="s">
        <v>26</v>
      </c>
      <c r="E6" s="12" t="s">
        <v>27</v>
      </c>
      <c r="F6" s="13" t="s">
        <v>28</v>
      </c>
      <c r="G6" s="14" t="s">
        <v>29</v>
      </c>
      <c r="H6" s="15" t="s">
        <v>30</v>
      </c>
      <c r="I6" s="21" t="s">
        <v>31</v>
      </c>
      <c r="J6" s="22" t="s">
        <v>32</v>
      </c>
      <c r="K6" s="22" t="s">
        <v>33</v>
      </c>
      <c r="L6" s="22" t="s">
        <v>16</v>
      </c>
      <c r="M6" s="23" t="s">
        <v>34</v>
      </c>
      <c r="N6" s="24" t="s">
        <v>35</v>
      </c>
      <c r="O6" s="24" t="s">
        <v>36</v>
      </c>
      <c r="P6" s="24" t="s">
        <v>37</v>
      </c>
      <c r="Q6" s="25" t="s">
        <v>38</v>
      </c>
      <c r="R6" s="25" t="s">
        <v>39</v>
      </c>
      <c r="S6" s="25" t="s">
        <v>40</v>
      </c>
      <c r="T6" s="25" t="s">
        <v>41</v>
      </c>
      <c r="U6" s="25" t="s">
        <v>42</v>
      </c>
      <c r="V6" s="25" t="s">
        <v>16</v>
      </c>
      <c r="W6" s="24" t="s">
        <v>43</v>
      </c>
      <c r="X6" s="24" t="s">
        <v>44</v>
      </c>
      <c r="Y6" s="26" t="s">
        <v>45</v>
      </c>
      <c r="Z6" s="26" t="s">
        <v>46</v>
      </c>
      <c r="AA6" s="27" t="s">
        <v>47</v>
      </c>
      <c r="AB6" s="67"/>
      <c r="AC6" s="103"/>
      <c r="AD6" s="77"/>
      <c r="AE6" s="80"/>
      <c r="AF6" s="80"/>
      <c r="AG6" s="100"/>
      <c r="AH6" s="96"/>
      <c r="AI6" s="97"/>
      <c r="AJ6" s="97"/>
      <c r="AK6" s="98"/>
      <c r="AL6" s="99"/>
      <c r="AM6" s="100"/>
      <c r="AN6" s="82"/>
      <c r="AO6" s="83"/>
    </row>
    <row r="7" spans="1:41" s="3" customFormat="1" ht="20.25" hidden="1" customHeight="1">
      <c r="A7" s="36">
        <v>2501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28">
        <f>SUM(C7:D7,F7:L7,O7:V7,AA7:AB7)</f>
        <v>0</v>
      </c>
      <c r="AD7" s="36">
        <f t="shared" ref="AD7:AD33" si="0">B7+N7+M7-AC7</f>
        <v>0</v>
      </c>
      <c r="AE7" s="29" t="str">
        <f t="array" ref="AE7">IF(ISERROR(SUM(C7:D7)/B7),"",SUM(C7:D7)/B7)</f>
        <v/>
      </c>
      <c r="AF7" s="29" t="str">
        <f t="array" ref="AF7">IF(ISERROR(AD7/B7),"",AD7/B7)</f>
        <v/>
      </c>
      <c r="AG7" s="29" t="str">
        <f t="array" ref="AG7">IF(ISERROR(SUM(M7:N7,E7,W7:Z7)/B7),"",SUM(M7:N7,E7,W7:Z7)/B7)</f>
        <v/>
      </c>
      <c r="AH7" s="29" t="str">
        <f t="array" ref="AH7">IF(ISERROR(SUM(C7:D7)/B7),"",SUM(C7:D7)/B7)</f>
        <v/>
      </c>
      <c r="AI7" s="29" t="str">
        <f t="array" ref="AI7">IF(ISERROR(SUM(F7:I7)/B7),"",SUM(F7:I7)/B7)</f>
        <v/>
      </c>
      <c r="AJ7" s="29" t="str">
        <f t="array" ref="AJ7">IF(ISERROR(SUM(J7:L7)/B7),"",SUM(J7:L7)/B7)</f>
        <v/>
      </c>
      <c r="AK7" s="29" t="str">
        <f t="array" ref="AK7">IF(ISERROR(SUM(O7:V7)/B7),"",SUM(O7:V7)/B7)</f>
        <v/>
      </c>
      <c r="AL7" s="29" t="str">
        <f t="array" ref="AL7">IF(ISERROR(SUM(AA7)/B7),"",SUM(AA7)/B7)</f>
        <v/>
      </c>
      <c r="AM7" s="29" t="str">
        <f t="array" ref="AM7">IF(ISERROR(AB7/B7),"",AB7/B7)</f>
        <v/>
      </c>
      <c r="AN7" s="30"/>
      <c r="AO7" s="30"/>
    </row>
    <row r="8" spans="1:41" s="3" customFormat="1" ht="20.25" hidden="1" customHeight="1">
      <c r="A8" s="36">
        <v>2502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28">
        <f t="shared" ref="AC8:AC63" si="1">SUM(C8:D8,F8:L8,O8:V8,AA8:AB8)</f>
        <v>0</v>
      </c>
      <c r="AD8" s="36">
        <f t="shared" si="0"/>
        <v>0</v>
      </c>
      <c r="AE8" s="29" t="str">
        <f t="array" ref="AE8">IF(ISERROR(SUM(C8:D8)/B8),"",SUM(C8:D8)/B8)</f>
        <v/>
      </c>
      <c r="AF8" s="29" t="str">
        <f t="array" ref="AF8">IF(ISERROR(AD8/B8),"",AD8/B8)</f>
        <v/>
      </c>
      <c r="AG8" s="29" t="str">
        <f t="array" ref="AG8">IF(ISERROR(SUM(M8:N8,E8,W8:Z8)/B8),"",SUM(M8:N8,E8,W8:Z8)/B8)</f>
        <v/>
      </c>
      <c r="AH8" s="29" t="str">
        <f t="array" ref="AH8">IF(ISERROR(SUM(C8:D8)/B8),"",SUM(C8:D8)/B8)</f>
        <v/>
      </c>
      <c r="AI8" s="29" t="str">
        <f t="array" ref="AI8">IF(ISERROR(SUM(F8:I8)/B8),"",SUM(F8:I8)/B8)</f>
        <v/>
      </c>
      <c r="AJ8" s="29" t="str">
        <f t="array" ref="AJ8">IF(ISERROR(SUM(J8:L8)/B8),"",SUM(J8:L8)/B8)</f>
        <v/>
      </c>
      <c r="AK8" s="29" t="str">
        <f t="array" ref="AK8">IF(ISERROR(SUM(O8:V8)/B8),"",SUM(O8:V8)/B8)</f>
        <v/>
      </c>
      <c r="AL8" s="29" t="str">
        <f t="array" ref="AL8">IF(ISERROR(SUM(AA8)/B8),"",SUM(AA8)/B8)</f>
        <v/>
      </c>
      <c r="AM8" s="29" t="str">
        <f t="array" ref="AM8">IF(ISERROR(AB8/B8),"",AB8/B8)</f>
        <v/>
      </c>
      <c r="AN8" s="30"/>
      <c r="AO8" s="30"/>
    </row>
    <row r="9" spans="1:41" s="3" customFormat="1" ht="20.25" hidden="1" customHeight="1">
      <c r="A9" s="36">
        <v>2503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28">
        <f t="shared" si="1"/>
        <v>0</v>
      </c>
      <c r="AD9" s="36">
        <f t="shared" si="0"/>
        <v>0</v>
      </c>
      <c r="AE9" s="29" t="str">
        <f t="array" ref="AE9">IF(ISERROR(SUM(C9:D9)/B9),"",SUM(C9:D9)/B9)</f>
        <v/>
      </c>
      <c r="AF9" s="29" t="str">
        <f t="array" ref="AF9">IF(ISERROR(AD9/B9),"",AD9/B9)</f>
        <v/>
      </c>
      <c r="AG9" s="29" t="str">
        <f t="array" ref="AG9">IF(ISERROR(SUM(M9:N9,E9,W9:Z9)/B9),"",SUM(M9:N9,E9,W9:Z9)/B9)</f>
        <v/>
      </c>
      <c r="AH9" s="29" t="str">
        <f t="array" ref="AH9">IF(ISERROR(SUM(C9:D9)/B9),"",SUM(C9:D9)/B9)</f>
        <v/>
      </c>
      <c r="AI9" s="29" t="str">
        <f t="array" ref="AI9">IF(ISERROR(SUM(F9:I9)/B9),"",SUM(F9:I9)/B9)</f>
        <v/>
      </c>
      <c r="AJ9" s="29" t="str">
        <f t="array" ref="AJ9">IF(ISERROR(SUM(J9:L9)/B9),"",SUM(J9:L9)/B9)</f>
        <v/>
      </c>
      <c r="AK9" s="29" t="str">
        <f t="array" ref="AK9">IF(ISERROR(SUM(O9:V9)/B9),"",SUM(O9:V9)/B9)</f>
        <v/>
      </c>
      <c r="AL9" s="29" t="str">
        <f t="array" ref="AL9">IF(ISERROR(SUM(AA9)/B9),"",SUM(AA9)/B9)</f>
        <v/>
      </c>
      <c r="AM9" s="29" t="str">
        <f t="array" ref="AM9">IF(ISERROR(AB9/B9),"",AB9/B9)</f>
        <v/>
      </c>
      <c r="AN9" s="30"/>
      <c r="AO9" s="30"/>
    </row>
    <row r="10" spans="1:41" s="3" customFormat="1" ht="20.25" hidden="1" customHeight="1">
      <c r="A10" s="36">
        <v>2504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28">
        <f t="shared" si="1"/>
        <v>0</v>
      </c>
      <c r="AD10" s="36">
        <f t="shared" si="0"/>
        <v>0</v>
      </c>
      <c r="AE10" s="29" t="str">
        <f t="array" ref="AE10">IF(ISERROR(SUM(C10:D10)/B10),"",SUM(C10:D10)/B10)</f>
        <v/>
      </c>
      <c r="AF10" s="29" t="str">
        <f t="array" ref="AF10">IF(ISERROR(AD10/B10),"",AD10/B10)</f>
        <v/>
      </c>
      <c r="AG10" s="29" t="str">
        <f t="array" ref="AG10">IF(ISERROR(SUM(M10:N10,E10,W10:Z10)/B10),"",SUM(M10:N10,E10,W10:Z10)/B10)</f>
        <v/>
      </c>
      <c r="AH10" s="29" t="str">
        <f t="array" ref="AH10">IF(ISERROR(SUM(C10:D10)/B10),"",SUM(C10:D10)/B10)</f>
        <v/>
      </c>
      <c r="AI10" s="29" t="str">
        <f t="array" ref="AI10">IF(ISERROR(SUM(F10:I10)/B10),"",SUM(F10:I10)/B10)</f>
        <v/>
      </c>
      <c r="AJ10" s="29" t="str">
        <f t="array" ref="AJ10">IF(ISERROR(SUM(J10:L10)/B10),"",SUM(J10:L10)/B10)</f>
        <v/>
      </c>
      <c r="AK10" s="29" t="str">
        <f t="array" ref="AK10">IF(ISERROR(SUM(O10:V10)/B10),"",SUM(O10:V10)/B10)</f>
        <v/>
      </c>
      <c r="AL10" s="29" t="str">
        <f t="array" ref="AL10">IF(ISERROR(SUM(AA10)/B10),"",SUM(AA10)/B10)</f>
        <v/>
      </c>
      <c r="AM10" s="29" t="str">
        <f t="array" ref="AM10">IF(ISERROR(AB10/B10),"",AB10/B10)</f>
        <v/>
      </c>
      <c r="AN10" s="30"/>
      <c r="AO10" s="30"/>
    </row>
    <row r="11" spans="1:41" s="3" customFormat="1" ht="20.25" hidden="1" customHeight="1">
      <c r="A11" s="36">
        <v>2505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28">
        <f t="shared" si="1"/>
        <v>0</v>
      </c>
      <c r="AD11" s="36">
        <f t="shared" si="0"/>
        <v>0</v>
      </c>
      <c r="AE11" s="29" t="str">
        <f t="array" ref="AE11">IF(ISERROR(SUM(C11:D11)/B11),"",SUM(C11:D11)/B11)</f>
        <v/>
      </c>
      <c r="AF11" s="29" t="str">
        <f t="array" ref="AF11">IF(ISERROR(AD11/B11),"",AD11/B11)</f>
        <v/>
      </c>
      <c r="AG11" s="29" t="str">
        <f t="array" ref="AG11">IF(ISERROR(SUM(M11:N11,E11,W11:Z11)/B11),"",SUM(M11:N11,E11,W11:Z11)/B11)</f>
        <v/>
      </c>
      <c r="AH11" s="29" t="str">
        <f t="array" ref="AH11">IF(ISERROR(SUM(C11:D11)/B11),"",SUM(C11:D11)/B11)</f>
        <v/>
      </c>
      <c r="AI11" s="29" t="str">
        <f t="array" ref="AI11">IF(ISERROR(SUM(F11:I11)/B11),"",SUM(F11:I11)/B11)</f>
        <v/>
      </c>
      <c r="AJ11" s="29" t="str">
        <f t="array" ref="AJ11">IF(ISERROR(SUM(J11:L11)/B11),"",SUM(J11:L11)/B11)</f>
        <v/>
      </c>
      <c r="AK11" s="29" t="str">
        <f t="array" ref="AK11">IF(ISERROR(SUM(O11:V11)/B11),"",SUM(O11:V11)/B11)</f>
        <v/>
      </c>
      <c r="AL11" s="29" t="str">
        <f t="array" ref="AL11">IF(ISERROR(SUM(AA11)/B11),"",SUM(AA11)/B11)</f>
        <v/>
      </c>
      <c r="AM11" s="29" t="str">
        <f t="array" ref="AM11">IF(ISERROR(AB11/B11),"",AB11/B11)</f>
        <v/>
      </c>
      <c r="AN11" s="30"/>
      <c r="AO11" s="30"/>
    </row>
    <row r="12" spans="1:41" s="3" customFormat="1" ht="20.25" hidden="1" customHeight="1">
      <c r="A12" s="36">
        <v>2506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28">
        <f t="shared" si="1"/>
        <v>0</v>
      </c>
      <c r="AD12" s="36">
        <f t="shared" si="0"/>
        <v>0</v>
      </c>
      <c r="AE12" s="29" t="str">
        <f t="array" ref="AE12">IF(ISERROR(SUM(C12:D12)/B12),"",SUM(C12:D12)/B12)</f>
        <v/>
      </c>
      <c r="AF12" s="29" t="str">
        <f t="array" ref="AF12">IF(ISERROR(AD12/B12),"",AD12/B12)</f>
        <v/>
      </c>
      <c r="AG12" s="29" t="str">
        <f t="array" ref="AG12">IF(ISERROR(SUM(M12:N12,E12,W12:Z12)/B12),"",SUM(M12:N12,E12,W12:Z12)/B12)</f>
        <v/>
      </c>
      <c r="AH12" s="29" t="str">
        <f t="array" ref="AH12">IF(ISERROR(SUM(C12:D12)/B12),"",SUM(C12:D12)/B12)</f>
        <v/>
      </c>
      <c r="AI12" s="29" t="str">
        <f t="array" ref="AI12">IF(ISERROR(SUM(F12:I12)/B12),"",SUM(F12:I12)/B12)</f>
        <v/>
      </c>
      <c r="AJ12" s="29" t="str">
        <f t="array" ref="AJ12">IF(ISERROR(SUM(J12:L12)/B12),"",SUM(J12:L12)/B12)</f>
        <v/>
      </c>
      <c r="AK12" s="29" t="str">
        <f t="array" ref="AK12">IF(ISERROR(SUM(O12:V12)/B12),"",SUM(O12:V12)/B12)</f>
        <v/>
      </c>
      <c r="AL12" s="29" t="str">
        <f t="array" ref="AL12">IF(ISERROR(SUM(AA12)/B12),"",SUM(AA12)/B12)</f>
        <v/>
      </c>
      <c r="AM12" s="29" t="str">
        <f t="array" ref="AM12">IF(ISERROR(AB12/B12),"",AB12/B12)</f>
        <v/>
      </c>
      <c r="AN12" s="30"/>
      <c r="AO12" s="30"/>
    </row>
    <row r="13" spans="1:41" s="3" customFormat="1" ht="20.25" hidden="1" customHeight="1">
      <c r="A13" s="36">
        <v>2507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28">
        <f t="shared" si="1"/>
        <v>0</v>
      </c>
      <c r="AD13" s="36">
        <f t="shared" si="0"/>
        <v>0</v>
      </c>
      <c r="AE13" s="29" t="str">
        <f t="array" ref="AE13">IF(ISERROR(SUM(C13:D13)/B13),"",SUM(C13:D13)/B13)</f>
        <v/>
      </c>
      <c r="AF13" s="29" t="str">
        <f t="array" ref="AF13">IF(ISERROR(AD13/B13),"",AD13/B13)</f>
        <v/>
      </c>
      <c r="AG13" s="29" t="str">
        <f t="array" ref="AG13">IF(ISERROR(SUM(M13:N13,E13,W13:Z13)/B13),"",SUM(M13:N13,E13,W13:Z13)/B13)</f>
        <v/>
      </c>
      <c r="AH13" s="29" t="str">
        <f t="array" ref="AH13">IF(ISERROR(SUM(C13:D13)/B13),"",SUM(C13:D13)/B13)</f>
        <v/>
      </c>
      <c r="AI13" s="29" t="str">
        <f t="array" ref="AI13">IF(ISERROR(SUM(F13:I13)/B13),"",SUM(F13:I13)/B13)</f>
        <v/>
      </c>
      <c r="AJ13" s="29" t="str">
        <f t="array" ref="AJ13">IF(ISERROR(SUM(J13:L13)/B13),"",SUM(J13:L13)/B13)</f>
        <v/>
      </c>
      <c r="AK13" s="29" t="str">
        <f t="array" ref="AK13">IF(ISERROR(SUM(O13:V13)/B13),"",SUM(O13:V13)/B13)</f>
        <v/>
      </c>
      <c r="AL13" s="29" t="str">
        <f t="array" ref="AL13">IF(ISERROR(SUM(AA13)/B13),"",SUM(AA13)/B13)</f>
        <v/>
      </c>
      <c r="AM13" s="29" t="str">
        <f t="array" ref="AM13">IF(ISERROR(AB13/B13),"",AB13/B13)</f>
        <v/>
      </c>
      <c r="AN13" s="30"/>
      <c r="AO13" s="30"/>
    </row>
    <row r="14" spans="1:41" s="3" customFormat="1" ht="20.25" hidden="1" customHeight="1">
      <c r="A14" s="36">
        <v>2508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28">
        <f t="shared" si="1"/>
        <v>0</v>
      </c>
      <c r="AD14" s="36">
        <f t="shared" si="0"/>
        <v>0</v>
      </c>
      <c r="AE14" s="29" t="str">
        <f t="array" ref="AE14">IF(ISERROR(SUM(C14:D14)/B14),"",SUM(C14:D14)/B14)</f>
        <v/>
      </c>
      <c r="AF14" s="29" t="str">
        <f t="array" ref="AF14">IF(ISERROR(AD14/B14),"",AD14/B14)</f>
        <v/>
      </c>
      <c r="AG14" s="29" t="str">
        <f t="array" ref="AG14">IF(ISERROR(SUM(M14:N14,E14,W14:Z14)/B14),"",SUM(M14:N14,E14,W14:Z14)/B14)</f>
        <v/>
      </c>
      <c r="AH14" s="29" t="str">
        <f t="array" ref="AH14">IF(ISERROR(SUM(C14:D14)/B14),"",SUM(C14:D14)/B14)</f>
        <v/>
      </c>
      <c r="AI14" s="29" t="str">
        <f t="array" ref="AI14">IF(ISERROR(SUM(F14:I14)/B14),"",SUM(F14:I14)/B14)</f>
        <v/>
      </c>
      <c r="AJ14" s="29" t="str">
        <f t="array" ref="AJ14">IF(ISERROR(SUM(J14:L14)/B14),"",SUM(J14:L14)/B14)</f>
        <v/>
      </c>
      <c r="AK14" s="29" t="str">
        <f t="array" ref="AK14">IF(ISERROR(SUM(O14:V14)/B14),"",SUM(O14:V14)/B14)</f>
        <v/>
      </c>
      <c r="AL14" s="29" t="str">
        <f t="array" ref="AL14">IF(ISERROR(SUM(AA14)/B14),"",SUM(AA14)/B14)</f>
        <v/>
      </c>
      <c r="AM14" s="29" t="str">
        <f t="array" ref="AM14">IF(ISERROR(AB14/B14),"",AB14/B14)</f>
        <v/>
      </c>
      <c r="AN14" s="30"/>
      <c r="AO14" s="30"/>
    </row>
    <row r="15" spans="1:41" s="3" customFormat="1" ht="20.25" hidden="1" customHeight="1">
      <c r="A15" s="36">
        <v>2509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28">
        <f t="shared" si="1"/>
        <v>0</v>
      </c>
      <c r="AD15" s="36">
        <f t="shared" si="0"/>
        <v>0</v>
      </c>
      <c r="AE15" s="29" t="str">
        <f t="array" ref="AE15">IF(ISERROR(SUM(C15:D15)/B15),"",SUM(C15:D15)/B15)</f>
        <v/>
      </c>
      <c r="AF15" s="29" t="str">
        <f t="array" ref="AF15">IF(ISERROR(AD15/B15),"",AD15/B15)</f>
        <v/>
      </c>
      <c r="AG15" s="29" t="str">
        <f t="array" ref="AG15">IF(ISERROR(SUM(M15:N15,E15,W15:Z15)/B15),"",SUM(M15:N15,E15,W15:Z15)/B15)</f>
        <v/>
      </c>
      <c r="AH15" s="29" t="str">
        <f t="array" ref="AH15">IF(ISERROR(SUM(C15:D15)/B15),"",SUM(C15:D15)/B15)</f>
        <v/>
      </c>
      <c r="AI15" s="29" t="str">
        <f t="array" ref="AI15">IF(ISERROR(SUM(F15:I15)/B15),"",SUM(F15:I15)/B15)</f>
        <v/>
      </c>
      <c r="AJ15" s="29" t="str">
        <f t="array" ref="AJ15">IF(ISERROR(SUM(J15:L15)/B15),"",SUM(J15:L15)/B15)</f>
        <v/>
      </c>
      <c r="AK15" s="29" t="str">
        <f t="array" ref="AK15">IF(ISERROR(SUM(O15:V15)/B15),"",SUM(O15:V15)/B15)</f>
        <v/>
      </c>
      <c r="AL15" s="29" t="str">
        <f t="array" ref="AL15">IF(ISERROR(SUM(AA15)/B15),"",SUM(AA15)/B15)</f>
        <v/>
      </c>
      <c r="AM15" s="29" t="str">
        <f t="array" ref="AM15">IF(ISERROR(AB15/B15),"",AB15/B15)</f>
        <v/>
      </c>
      <c r="AN15" s="30"/>
      <c r="AO15" s="30"/>
    </row>
    <row r="16" spans="1:41" s="3" customFormat="1" ht="20.25" hidden="1" customHeight="1">
      <c r="A16" s="36">
        <v>2510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28">
        <f t="shared" si="1"/>
        <v>0</v>
      </c>
      <c r="AD16" s="36">
        <f t="shared" si="0"/>
        <v>0</v>
      </c>
      <c r="AE16" s="29" t="str">
        <f t="array" ref="AE16">IF(ISERROR(SUM(C16:D16)/B16),"",SUM(C16:D16)/B16)</f>
        <v/>
      </c>
      <c r="AF16" s="29" t="str">
        <f t="array" ref="AF16">IF(ISERROR(AD16/B16),"",AD16/B16)</f>
        <v/>
      </c>
      <c r="AG16" s="29" t="str">
        <f t="array" ref="AG16">IF(ISERROR(SUM(M16:N16,E16,W16:Z16)/B16),"",SUM(M16:N16,E16,W16:Z16)/B16)</f>
        <v/>
      </c>
      <c r="AH16" s="29" t="str">
        <f t="array" ref="AH16">IF(ISERROR(SUM(C16:D16)/B16),"",SUM(C16:D16)/B16)</f>
        <v/>
      </c>
      <c r="AI16" s="29" t="str">
        <f t="array" ref="AI16">IF(ISERROR(SUM(F16:I16)/B16),"",SUM(F16:I16)/B16)</f>
        <v/>
      </c>
      <c r="AJ16" s="29" t="str">
        <f t="array" ref="AJ16">IF(ISERROR(SUM(J16:L16)/B16),"",SUM(J16:L16)/B16)</f>
        <v/>
      </c>
      <c r="AK16" s="29" t="str">
        <f t="array" ref="AK16">IF(ISERROR(SUM(O16:V16)/B16),"",SUM(O16:V16)/B16)</f>
        <v/>
      </c>
      <c r="AL16" s="29" t="str">
        <f t="array" ref="AL16">IF(ISERROR(SUM(AA16)/B16),"",SUM(AA16)/B16)</f>
        <v/>
      </c>
      <c r="AM16" s="29" t="str">
        <f t="array" ref="AM16">IF(ISERROR(AB16/B16),"",AB16/B16)</f>
        <v/>
      </c>
      <c r="AN16" s="30"/>
      <c r="AO16" s="30"/>
    </row>
    <row r="17" spans="1:41" s="3" customFormat="1" ht="20.25" customHeight="1">
      <c r="A17" s="36">
        <v>3002</v>
      </c>
      <c r="B17" s="36">
        <f t="shared" ref="B17:B28" si="2">720-SUM(M17:N17,W17:Z17,E17)</f>
        <v>325</v>
      </c>
      <c r="C17" s="36">
        <v>0</v>
      </c>
      <c r="D17" s="36">
        <v>0</v>
      </c>
      <c r="E17" s="36">
        <v>0</v>
      </c>
      <c r="F17" s="36">
        <v>0</v>
      </c>
      <c r="G17" s="36">
        <v>0</v>
      </c>
      <c r="H17" s="36">
        <v>0</v>
      </c>
      <c r="I17" s="36">
        <v>0</v>
      </c>
      <c r="J17" s="36">
        <v>0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36">
        <v>0</v>
      </c>
      <c r="R17" s="36">
        <v>0</v>
      </c>
      <c r="S17" s="36">
        <v>0</v>
      </c>
      <c r="T17" s="36">
        <v>0</v>
      </c>
      <c r="U17" s="36">
        <v>0</v>
      </c>
      <c r="V17" s="36">
        <v>0</v>
      </c>
      <c r="W17" s="36">
        <v>0</v>
      </c>
      <c r="X17" s="36">
        <v>35</v>
      </c>
      <c r="Y17" s="36">
        <v>0</v>
      </c>
      <c r="Z17" s="36">
        <v>360</v>
      </c>
      <c r="AA17" s="36">
        <v>0</v>
      </c>
      <c r="AB17" s="36">
        <v>0</v>
      </c>
      <c r="AC17" s="28">
        <f t="shared" si="1"/>
        <v>0</v>
      </c>
      <c r="AD17" s="36">
        <f t="shared" si="0"/>
        <v>325</v>
      </c>
      <c r="AE17" s="29">
        <f t="array" ref="AE17">IF(ISERROR(SUM(C17:D17)/B17),"",SUM(C17:D17)/B17)</f>
        <v>0</v>
      </c>
      <c r="AF17" s="29">
        <f t="array" ref="AF17">IF(ISERROR(AD17/B17),"",AD17/B17)</f>
        <v>1</v>
      </c>
      <c r="AG17" s="29">
        <f t="array" ref="AG17">IF(ISERROR(SUM(M17:N17,E17,W17:Z17)/B17),"",SUM(M17:N17,E17,W17:Z17)/B17)</f>
        <v>1.2153846153846153</v>
      </c>
      <c r="AH17" s="29">
        <f t="array" ref="AH17">IF(ISERROR(SUM(C17:D17)/B17),"",SUM(C17:D17)/B17)</f>
        <v>0</v>
      </c>
      <c r="AI17" s="29">
        <f t="array" ref="AI17">IF(ISERROR(SUM(F17:I17)/B17),"",SUM(F17:I17)/B17)</f>
        <v>0</v>
      </c>
      <c r="AJ17" s="29">
        <f t="array" ref="AJ17">IF(ISERROR(SUM(J17:L17)/B17),"",SUM(J17:L17)/B17)</f>
        <v>0</v>
      </c>
      <c r="AK17" s="29">
        <f t="array" ref="AK17">IF(ISERROR(SUM(O17:V17)/B17),"",SUM(O17:V17)/B17)</f>
        <v>0</v>
      </c>
      <c r="AL17" s="29">
        <f t="array" ref="AL17">IF(ISERROR(SUM(AA17)/B17),"",SUM(AA17)/B17)</f>
        <v>0</v>
      </c>
      <c r="AM17" s="29">
        <f t="array" ref="AM17">IF(ISERROR(AB17/B17),"",AB17/B17)</f>
        <v>0</v>
      </c>
      <c r="AN17" s="30"/>
      <c r="AO17" s="30"/>
    </row>
    <row r="18" spans="1:41" s="3" customFormat="1" ht="20.25" hidden="1" customHeight="1">
      <c r="A18" s="36">
        <v>3003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28">
        <f t="shared" si="1"/>
        <v>0</v>
      </c>
      <c r="AD18" s="36">
        <f t="shared" si="0"/>
        <v>0</v>
      </c>
      <c r="AE18" s="29" t="str">
        <f t="array" ref="AE18">IF(ISERROR(SUM(C18:D18)/B18),"",SUM(C18:D18)/B18)</f>
        <v/>
      </c>
      <c r="AF18" s="29" t="str">
        <f t="array" ref="AF18">IF(ISERROR(AD18/B18),"",AD18/B18)</f>
        <v/>
      </c>
      <c r="AG18" s="29" t="str">
        <f t="array" ref="AG18">IF(ISERROR(SUM(M18:N18,E18,W18:Z18)/B18),"",SUM(M18:N18,E18,W18:Z18)/B18)</f>
        <v/>
      </c>
      <c r="AH18" s="29" t="str">
        <f t="array" ref="AH18">IF(ISERROR(SUM(C18:D18)/B18),"",SUM(C18:D18)/B18)</f>
        <v/>
      </c>
      <c r="AI18" s="29" t="str">
        <f t="array" ref="AI18">IF(ISERROR(SUM(F18:I18)/B18),"",SUM(F18:I18)/B18)</f>
        <v/>
      </c>
      <c r="AJ18" s="29" t="str">
        <f t="array" ref="AJ18">IF(ISERROR(SUM(J18:L18)/B18),"",SUM(J18:L18)/B18)</f>
        <v/>
      </c>
      <c r="AK18" s="29" t="str">
        <f t="array" ref="AK18">IF(ISERROR(SUM(O18:V18)/B18),"",SUM(O18:V18)/B18)</f>
        <v/>
      </c>
      <c r="AL18" s="29" t="str">
        <f t="array" ref="AL18">IF(ISERROR(SUM(AA18)/B18),"",SUM(AA18)/B18)</f>
        <v/>
      </c>
      <c r="AM18" s="29" t="str">
        <f t="array" ref="AM18">IF(ISERROR(AB18/B18),"",AB18/B18)</f>
        <v/>
      </c>
      <c r="AN18" s="30"/>
      <c r="AO18" s="30"/>
    </row>
    <row r="19" spans="1:41" s="3" customFormat="1" ht="20.25" customHeight="1">
      <c r="A19" s="36">
        <v>3004</v>
      </c>
      <c r="B19" s="36">
        <f t="shared" si="2"/>
        <v>325</v>
      </c>
      <c r="C19" s="36">
        <v>0</v>
      </c>
      <c r="D19" s="36">
        <v>0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0</v>
      </c>
      <c r="Q19" s="36">
        <v>0</v>
      </c>
      <c r="R19" s="36">
        <v>0</v>
      </c>
      <c r="S19" s="36">
        <v>0</v>
      </c>
      <c r="T19" s="36">
        <v>0</v>
      </c>
      <c r="U19" s="36">
        <v>0</v>
      </c>
      <c r="V19" s="36">
        <v>0</v>
      </c>
      <c r="W19" s="36">
        <v>0</v>
      </c>
      <c r="X19" s="36">
        <v>35</v>
      </c>
      <c r="Y19" s="36">
        <v>0</v>
      </c>
      <c r="Z19" s="36">
        <v>360</v>
      </c>
      <c r="AA19" s="36">
        <v>0</v>
      </c>
      <c r="AB19" s="36">
        <v>0</v>
      </c>
      <c r="AC19" s="28">
        <f t="shared" si="1"/>
        <v>0</v>
      </c>
      <c r="AD19" s="36">
        <f t="shared" si="0"/>
        <v>325</v>
      </c>
      <c r="AE19" s="29">
        <f t="array" ref="AE19">IF(ISERROR(SUM(C19:D19)/B19),"",SUM(C19:D19)/B19)</f>
        <v>0</v>
      </c>
      <c r="AF19" s="29">
        <f t="array" ref="AF19">IF(ISERROR(AD19/B19),"",AD19/B19)</f>
        <v>1</v>
      </c>
      <c r="AG19" s="29">
        <f t="array" ref="AG19">IF(ISERROR(SUM(M19:N19,E19,W19:Z19)/B19),"",SUM(M19:N19,E19,W19:Z19)/B19)</f>
        <v>1.2153846153846153</v>
      </c>
      <c r="AH19" s="29">
        <f t="array" ref="AH19">IF(ISERROR(SUM(C19:D19)/B19),"",SUM(C19:D19)/B19)</f>
        <v>0</v>
      </c>
      <c r="AI19" s="29">
        <f t="array" ref="AI19">IF(ISERROR(SUM(F19:I19)/B19),"",SUM(F19:I19)/B19)</f>
        <v>0</v>
      </c>
      <c r="AJ19" s="29">
        <f t="array" ref="AJ19">IF(ISERROR(SUM(J19:L19)/B19),"",SUM(J19:L19)/B19)</f>
        <v>0</v>
      </c>
      <c r="AK19" s="29">
        <f t="array" ref="AK19">IF(ISERROR(SUM(O19:V19)/B19),"",SUM(O19:V19)/B19)</f>
        <v>0</v>
      </c>
      <c r="AL19" s="29">
        <f t="array" ref="AL19">IF(ISERROR(SUM(AA19)/B19),"",SUM(AA19)/B19)</f>
        <v>0</v>
      </c>
      <c r="AM19" s="29">
        <f t="array" ref="AM19">IF(ISERROR(AB19/B19),"",AB19/B19)</f>
        <v>0</v>
      </c>
      <c r="AN19" s="30"/>
      <c r="AO19" s="30"/>
    </row>
    <row r="20" spans="1:41" s="3" customFormat="1" ht="20.25" customHeight="1">
      <c r="A20" s="36">
        <v>3602</v>
      </c>
      <c r="B20" s="36">
        <f t="shared" si="2"/>
        <v>710</v>
      </c>
      <c r="C20" s="36">
        <v>0</v>
      </c>
      <c r="D20" s="36">
        <v>0</v>
      </c>
      <c r="E20" s="36">
        <v>0</v>
      </c>
      <c r="F20" s="36">
        <v>0</v>
      </c>
      <c r="G20" s="36">
        <v>0</v>
      </c>
      <c r="H20" s="36">
        <v>0</v>
      </c>
      <c r="I20" s="36">
        <v>0</v>
      </c>
      <c r="J20" s="36">
        <v>0</v>
      </c>
      <c r="K20" s="36">
        <v>0</v>
      </c>
      <c r="L20" s="36">
        <v>0</v>
      </c>
      <c r="M20" s="36">
        <v>0</v>
      </c>
      <c r="N20" s="36">
        <v>0</v>
      </c>
      <c r="O20" s="36">
        <v>0</v>
      </c>
      <c r="P20" s="36">
        <v>0</v>
      </c>
      <c r="Q20" s="36">
        <v>0</v>
      </c>
      <c r="R20" s="36">
        <v>0</v>
      </c>
      <c r="S20" s="36">
        <v>0</v>
      </c>
      <c r="T20" s="36">
        <v>0</v>
      </c>
      <c r="U20" s="36">
        <v>0</v>
      </c>
      <c r="V20" s="36">
        <v>0</v>
      </c>
      <c r="W20" s="36">
        <v>0</v>
      </c>
      <c r="X20" s="36">
        <v>10</v>
      </c>
      <c r="Y20" s="36">
        <v>0</v>
      </c>
      <c r="Z20" s="36">
        <v>0</v>
      </c>
      <c r="AA20" s="36">
        <v>0</v>
      </c>
      <c r="AB20" s="36">
        <v>0</v>
      </c>
      <c r="AC20" s="28">
        <f t="shared" si="1"/>
        <v>0</v>
      </c>
      <c r="AD20" s="36">
        <f t="shared" si="0"/>
        <v>710</v>
      </c>
      <c r="AE20" s="29">
        <f t="array" ref="AE20">IF(ISERROR(SUM(C20:D20)/B20),"",SUM(C20:D20)/B20)</f>
        <v>0</v>
      </c>
      <c r="AF20" s="29">
        <f t="array" ref="AF20">IF(ISERROR(AD20/B20),"",AD20/B20)</f>
        <v>1</v>
      </c>
      <c r="AG20" s="29">
        <f t="array" ref="AG20">IF(ISERROR(SUM(M20:N20,E20,W20:Z20)/B20),"",SUM(M20:N20,E20,W20:Z20)/B20)</f>
        <v>1.4084507042253521E-2</v>
      </c>
      <c r="AH20" s="29">
        <f t="array" ref="AH20">IF(ISERROR(SUM(C20:D20)/B20),"",SUM(C20:D20)/B20)</f>
        <v>0</v>
      </c>
      <c r="AI20" s="29">
        <f t="array" ref="AI20">IF(ISERROR(SUM(F20:I20)/B20),"",SUM(F20:I20)/B20)</f>
        <v>0</v>
      </c>
      <c r="AJ20" s="29">
        <f t="array" ref="AJ20">IF(ISERROR(SUM(J20:L20)/B20),"",SUM(J20:L20)/B20)</f>
        <v>0</v>
      </c>
      <c r="AK20" s="29">
        <f t="array" ref="AK20">IF(ISERROR(SUM(O20:V20)/B20),"",SUM(O20:V20)/B20)</f>
        <v>0</v>
      </c>
      <c r="AL20" s="29">
        <f t="array" ref="AL20">IF(ISERROR(SUM(AA20)/B20),"",SUM(AA20)/B20)</f>
        <v>0</v>
      </c>
      <c r="AM20" s="29">
        <f t="array" ref="AM20">IF(ISERROR(AB20/B20),"",AB20/B20)</f>
        <v>0</v>
      </c>
      <c r="AN20" s="30"/>
      <c r="AO20" s="30"/>
    </row>
    <row r="21" spans="1:41" s="3" customFormat="1" ht="20.25" hidden="1" customHeight="1">
      <c r="A21" s="36">
        <v>4501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28">
        <f t="shared" si="1"/>
        <v>0</v>
      </c>
      <c r="AD21" s="36">
        <f t="shared" si="0"/>
        <v>0</v>
      </c>
      <c r="AE21" s="29" t="str">
        <f t="array" ref="AE21">IF(ISERROR(SUM(C21:D21)/B21),"",SUM(C21:D21)/B21)</f>
        <v/>
      </c>
      <c r="AF21" s="29" t="str">
        <f t="array" ref="AF21">IF(ISERROR(AD21/B21),"",AD21/B21)</f>
        <v/>
      </c>
      <c r="AG21" s="29" t="str">
        <f t="array" ref="AG21">IF(ISERROR(SUM(M21:N21,E21,W21:Z21)/B21),"",SUM(M21:N21,E21,W21:Z21)/B21)</f>
        <v/>
      </c>
      <c r="AH21" s="29" t="str">
        <f t="array" ref="AH21">IF(ISERROR(SUM(C21:D21)/B21),"",SUM(C21:D21)/B21)</f>
        <v/>
      </c>
      <c r="AI21" s="29" t="str">
        <f t="array" ref="AI21">IF(ISERROR(SUM(F21:I21)/B21),"",SUM(F21:I21)/B21)</f>
        <v/>
      </c>
      <c r="AJ21" s="29" t="str">
        <f t="array" ref="AJ21">IF(ISERROR(SUM(J21:L21)/B21),"",SUM(J21:L21)/B21)</f>
        <v/>
      </c>
      <c r="AK21" s="29" t="str">
        <f t="array" ref="AK21">IF(ISERROR(SUM(O21:V21)/B21),"",SUM(O21:V21)/B21)</f>
        <v/>
      </c>
      <c r="AL21" s="29" t="str">
        <f t="array" ref="AL21">IF(ISERROR(SUM(AA21)/B21),"",SUM(AA21)/B21)</f>
        <v/>
      </c>
      <c r="AM21" s="29" t="str">
        <f t="array" ref="AM21">IF(ISERROR(AB21/B21),"",AB21/B21)</f>
        <v/>
      </c>
      <c r="AN21" s="30"/>
      <c r="AO21" s="30"/>
    </row>
    <row r="22" spans="1:41" s="3" customFormat="1" ht="20.25" hidden="1" customHeight="1">
      <c r="A22" s="36">
        <v>4502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28">
        <f t="shared" si="1"/>
        <v>0</v>
      </c>
      <c r="AD22" s="36">
        <f t="shared" si="0"/>
        <v>0</v>
      </c>
      <c r="AE22" s="29" t="str">
        <f t="array" ref="AE22">IF(ISERROR(SUM(C22:D22)/B22),"",SUM(C22:D22)/B22)</f>
        <v/>
      </c>
      <c r="AF22" s="29" t="str">
        <f t="array" ref="AF22">IF(ISERROR(AD22/B22),"",AD22/B22)</f>
        <v/>
      </c>
      <c r="AG22" s="29" t="str">
        <f t="array" ref="AG22">IF(ISERROR(SUM(M22:N22,E22,W22:Z22)/B22),"",SUM(M22:N22,E22,W22:Z22)/B22)</f>
        <v/>
      </c>
      <c r="AH22" s="29" t="str">
        <f t="array" ref="AH22">IF(ISERROR(SUM(C22:D22)/B22),"",SUM(C22:D22)/B22)</f>
        <v/>
      </c>
      <c r="AI22" s="29" t="str">
        <f t="array" ref="AI22">IF(ISERROR(SUM(F22:I22)/B22),"",SUM(F22:I22)/B22)</f>
        <v/>
      </c>
      <c r="AJ22" s="29" t="str">
        <f t="array" ref="AJ22">IF(ISERROR(SUM(J22:L22)/B22),"",SUM(J22:L22)/B22)</f>
        <v/>
      </c>
      <c r="AK22" s="29" t="str">
        <f t="array" ref="AK22">IF(ISERROR(SUM(O22:V22)/B22),"",SUM(O22:V22)/B22)</f>
        <v/>
      </c>
      <c r="AL22" s="29" t="str">
        <f t="array" ref="AL22">IF(ISERROR(SUM(AA22)/B22),"",SUM(AA22)/B22)</f>
        <v/>
      </c>
      <c r="AM22" s="29" t="str">
        <f t="array" ref="AM22">IF(ISERROR(AB22/B22),"",AB22/B22)</f>
        <v/>
      </c>
      <c r="AN22" s="30"/>
      <c r="AO22" s="30"/>
    </row>
    <row r="23" spans="1:41" s="3" customFormat="1" ht="20.25" customHeight="1">
      <c r="A23" s="36">
        <v>4503</v>
      </c>
      <c r="B23" s="36">
        <f t="shared" si="2"/>
        <v>676</v>
      </c>
      <c r="C23" s="36">
        <v>0</v>
      </c>
      <c r="D23" s="36">
        <v>0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30</v>
      </c>
      <c r="N23" s="36">
        <v>0</v>
      </c>
      <c r="O23" s="36">
        <v>20</v>
      </c>
      <c r="P23" s="36">
        <v>0</v>
      </c>
      <c r="Q23" s="36">
        <v>0</v>
      </c>
      <c r="R23" s="36">
        <v>0</v>
      </c>
      <c r="S23" s="36">
        <v>0</v>
      </c>
      <c r="T23" s="36">
        <v>0</v>
      </c>
      <c r="U23" s="36">
        <v>0</v>
      </c>
      <c r="V23" s="36">
        <v>0</v>
      </c>
      <c r="W23" s="36">
        <v>0</v>
      </c>
      <c r="X23" s="36">
        <v>14</v>
      </c>
      <c r="Y23" s="36">
        <v>0</v>
      </c>
      <c r="Z23" s="36">
        <v>0</v>
      </c>
      <c r="AA23" s="36">
        <v>0</v>
      </c>
      <c r="AB23" s="36">
        <v>0</v>
      </c>
      <c r="AC23" s="28">
        <f t="shared" si="1"/>
        <v>20</v>
      </c>
      <c r="AD23" s="36">
        <f t="shared" si="0"/>
        <v>686</v>
      </c>
      <c r="AE23" s="29">
        <f t="array" ref="AE23">IF(ISERROR(SUM(C23:D23)/B23),"",SUM(C23:D23)/B23)</f>
        <v>0</v>
      </c>
      <c r="AF23" s="29">
        <f t="array" ref="AF23">IF(ISERROR(AD23/B23),"",AD23/B23)</f>
        <v>1.014792899408284</v>
      </c>
      <c r="AG23" s="29">
        <f t="array" ref="AG23">IF(ISERROR(SUM(M23:N23,E23,W23:Z23)/B23),"",SUM(M23:N23,E23,W23:Z23)/B23)</f>
        <v>6.5088757396449703E-2</v>
      </c>
      <c r="AH23" s="29">
        <f t="array" ref="AH23">IF(ISERROR(SUM(C23:D23)/B23),"",SUM(C23:D23)/B23)</f>
        <v>0</v>
      </c>
      <c r="AI23" s="29">
        <f t="array" ref="AI23">IF(ISERROR(SUM(F23:I23)/B23),"",SUM(F23:I23)/B23)</f>
        <v>0</v>
      </c>
      <c r="AJ23" s="29">
        <f t="array" ref="AJ23">IF(ISERROR(SUM(J23:L23)/B23),"",SUM(J23:L23)/B23)</f>
        <v>0</v>
      </c>
      <c r="AK23" s="29">
        <f t="array" ref="AK23">IF(ISERROR(SUM(O23:V23)/B23),"",SUM(O23:V23)/B23)</f>
        <v>2.9585798816568046E-2</v>
      </c>
      <c r="AL23" s="29">
        <f t="array" ref="AL23">IF(ISERROR(SUM(AA23)/B23),"",SUM(AA23)/B23)</f>
        <v>0</v>
      </c>
      <c r="AM23" s="29">
        <f t="array" ref="AM23">IF(ISERROR(AB23/B23),"",AB23/B23)</f>
        <v>0</v>
      </c>
      <c r="AN23" s="30"/>
      <c r="AO23" s="30"/>
    </row>
    <row r="24" spans="1:41" s="3" customFormat="1" ht="20.25" customHeight="1">
      <c r="A24" s="36">
        <v>5001</v>
      </c>
      <c r="B24" s="36">
        <f t="shared" si="2"/>
        <v>680</v>
      </c>
      <c r="C24" s="36">
        <v>0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0</v>
      </c>
      <c r="X24" s="36">
        <v>40</v>
      </c>
      <c r="Y24" s="36">
        <v>0</v>
      </c>
      <c r="Z24" s="36">
        <v>0</v>
      </c>
      <c r="AA24" s="36">
        <v>0</v>
      </c>
      <c r="AB24" s="36">
        <v>0</v>
      </c>
      <c r="AC24" s="28">
        <f t="shared" si="1"/>
        <v>0</v>
      </c>
      <c r="AD24" s="36">
        <f t="shared" si="0"/>
        <v>680</v>
      </c>
      <c r="AE24" s="29">
        <f t="array" ref="AE24">IF(ISERROR(SUM(C24:D24)/B24),"",SUM(C24:D24)/B24)</f>
        <v>0</v>
      </c>
      <c r="AF24" s="29">
        <f t="array" ref="AF24">IF(ISERROR(AD24/B24),"",AD24/B24)</f>
        <v>1</v>
      </c>
      <c r="AG24" s="29">
        <f t="array" ref="AG24">IF(ISERROR(SUM(M24:N24,E24,W24:Z24)/B24),"",SUM(M24:N24,E24,W24:Z24)/B24)</f>
        <v>5.8823529411764705E-2</v>
      </c>
      <c r="AH24" s="29">
        <f t="array" ref="AH24">IF(ISERROR(SUM(C24:D24)/B24),"",SUM(C24:D24)/B24)</f>
        <v>0</v>
      </c>
      <c r="AI24" s="29">
        <f t="array" ref="AI24">IF(ISERROR(SUM(F24:I24)/B24),"",SUM(F24:I24)/B24)</f>
        <v>0</v>
      </c>
      <c r="AJ24" s="29">
        <f t="array" ref="AJ24">IF(ISERROR(SUM(J24:L24)/B24),"",SUM(J24:L24)/B24)</f>
        <v>0</v>
      </c>
      <c r="AK24" s="29">
        <f t="array" ref="AK24">IF(ISERROR(SUM(O24:V24)/B24),"",SUM(O24:V24)/B24)</f>
        <v>0</v>
      </c>
      <c r="AL24" s="29">
        <f t="array" ref="AL24">IF(ISERROR(SUM(AA24)/B24),"",SUM(AA24)/B24)</f>
        <v>0</v>
      </c>
      <c r="AM24" s="29">
        <f t="array" ref="AM24">IF(ISERROR(AB24/B24),"",AB24/B24)</f>
        <v>0</v>
      </c>
      <c r="AN24" s="30"/>
      <c r="AO24" s="30"/>
    </row>
    <row r="25" spans="1:41" s="3" customFormat="1" ht="20.25" hidden="1" customHeight="1">
      <c r="A25" s="36">
        <v>5002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28">
        <f t="shared" si="1"/>
        <v>0</v>
      </c>
      <c r="AD25" s="36">
        <f t="shared" si="0"/>
        <v>0</v>
      </c>
      <c r="AE25" s="29" t="str">
        <f t="array" ref="AE25">IF(ISERROR(SUM(C25:D25)/B25),"",SUM(C25:D25)/B25)</f>
        <v/>
      </c>
      <c r="AF25" s="29" t="str">
        <f t="array" ref="AF25">IF(ISERROR(AD25/B25),"",AD25/B25)</f>
        <v/>
      </c>
      <c r="AG25" s="29" t="str">
        <f t="array" ref="AG25">IF(ISERROR(SUM(M25:N25,E25,W25:Z25)/B25),"",SUM(M25:N25,E25,W25:Z25)/B25)</f>
        <v/>
      </c>
      <c r="AH25" s="29" t="str">
        <f t="array" ref="AH25">IF(ISERROR(SUM(C25:D25)/B25),"",SUM(C25:D25)/B25)</f>
        <v/>
      </c>
      <c r="AI25" s="29" t="str">
        <f t="array" ref="AI25">IF(ISERROR(SUM(F25:I25)/B25),"",SUM(F25:I25)/B25)</f>
        <v/>
      </c>
      <c r="AJ25" s="29" t="str">
        <f t="array" ref="AJ25">IF(ISERROR(SUM(J25:L25)/B25),"",SUM(J25:L25)/B25)</f>
        <v/>
      </c>
      <c r="AK25" s="29" t="str">
        <f t="array" ref="AK25">IF(ISERROR(SUM(O25:V25)/B25),"",SUM(O25:V25)/B25)</f>
        <v/>
      </c>
      <c r="AL25" s="29" t="str">
        <f t="array" ref="AL25">IF(ISERROR(SUM(AA25)/B25),"",SUM(AA25)/B25)</f>
        <v/>
      </c>
      <c r="AM25" s="29" t="str">
        <f t="array" ref="AM25">IF(ISERROR(AB25/B25),"",AB25/B25)</f>
        <v/>
      </c>
      <c r="AN25" s="30"/>
      <c r="AO25" s="30"/>
    </row>
    <row r="26" spans="1:41" s="3" customFormat="1" ht="20.25" customHeight="1">
      <c r="A26" s="36">
        <v>5003</v>
      </c>
      <c r="B26" s="36">
        <f t="shared" si="2"/>
        <v>680</v>
      </c>
      <c r="C26" s="36">
        <v>0</v>
      </c>
      <c r="D26" s="36">
        <v>0</v>
      </c>
      <c r="E26" s="36">
        <v>0</v>
      </c>
      <c r="F26" s="36">
        <v>0</v>
      </c>
      <c r="G26" s="36">
        <v>0</v>
      </c>
      <c r="H26" s="36">
        <v>0</v>
      </c>
      <c r="I26" s="36">
        <v>0</v>
      </c>
      <c r="J26" s="36">
        <v>0</v>
      </c>
      <c r="K26" s="36">
        <v>0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  <c r="Q26" s="36">
        <v>0</v>
      </c>
      <c r="R26" s="36">
        <v>0</v>
      </c>
      <c r="S26" s="36">
        <v>0</v>
      </c>
      <c r="T26" s="36">
        <v>0</v>
      </c>
      <c r="U26" s="36">
        <v>0</v>
      </c>
      <c r="V26" s="36">
        <v>0</v>
      </c>
      <c r="W26" s="36">
        <v>0</v>
      </c>
      <c r="X26" s="36">
        <v>40</v>
      </c>
      <c r="Y26" s="36">
        <v>0</v>
      </c>
      <c r="Z26" s="36">
        <v>0</v>
      </c>
      <c r="AA26" s="36">
        <v>0</v>
      </c>
      <c r="AB26" s="36">
        <v>0</v>
      </c>
      <c r="AC26" s="28">
        <f t="shared" si="1"/>
        <v>0</v>
      </c>
      <c r="AD26" s="36">
        <f t="shared" si="0"/>
        <v>680</v>
      </c>
      <c r="AE26" s="29">
        <f t="array" ref="AE26">IF(ISERROR(SUM(C26:D26)/B26),"",SUM(C26:D26)/B26)</f>
        <v>0</v>
      </c>
      <c r="AF26" s="29">
        <f t="array" ref="AF26">IF(ISERROR(AD26/B26),"",AD26/B26)</f>
        <v>1</v>
      </c>
      <c r="AG26" s="29">
        <f t="array" ref="AG26">IF(ISERROR(SUM(M26:N26,E26,W26:Z26)/B26),"",SUM(M26:N26,E26,W26:Z26)/B26)</f>
        <v>5.8823529411764705E-2</v>
      </c>
      <c r="AH26" s="29">
        <f t="array" ref="AH26">IF(ISERROR(SUM(C26:D26)/B26),"",SUM(C26:D26)/B26)</f>
        <v>0</v>
      </c>
      <c r="AI26" s="29">
        <f t="array" ref="AI26">IF(ISERROR(SUM(F26:I26)/B26),"",SUM(F26:I26)/B26)</f>
        <v>0</v>
      </c>
      <c r="AJ26" s="29">
        <f t="array" ref="AJ26">IF(ISERROR(SUM(J26:L26)/B26),"",SUM(J26:L26)/B26)</f>
        <v>0</v>
      </c>
      <c r="AK26" s="29">
        <f t="array" ref="AK26">IF(ISERROR(SUM(O26:V26)/B26),"",SUM(O26:V26)/B26)</f>
        <v>0</v>
      </c>
      <c r="AL26" s="29">
        <f t="array" ref="AL26">IF(ISERROR(SUM(AA26)/B26),"",SUM(AA26)/B26)</f>
        <v>0</v>
      </c>
      <c r="AM26" s="29">
        <f t="array" ref="AM26">IF(ISERROR(AB26/B26),"",AB26/B26)</f>
        <v>0</v>
      </c>
      <c r="AN26" s="30"/>
      <c r="AO26" s="30"/>
    </row>
    <row r="27" spans="1:41" s="3" customFormat="1" ht="20.25" hidden="1" customHeight="1">
      <c r="A27" s="36">
        <v>6502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28">
        <f t="shared" si="1"/>
        <v>0</v>
      </c>
      <c r="AD27" s="36">
        <f t="shared" si="0"/>
        <v>0</v>
      </c>
      <c r="AE27" s="29" t="str">
        <f t="array" ref="AE27">IF(ISERROR(SUM(C27:D27)/B27),"",SUM(C27:D27)/B27)</f>
        <v/>
      </c>
      <c r="AF27" s="29" t="str">
        <f t="array" ref="AF27">IF(ISERROR(AD27/B27),"",AD27/B27)</f>
        <v/>
      </c>
      <c r="AG27" s="29" t="str">
        <f t="array" ref="AG27">IF(ISERROR(SUM(M27:N27,E27,W27:Z27)/B27),"",SUM(M27:N27,E27,W27:Z27)/B27)</f>
        <v/>
      </c>
      <c r="AH27" s="29" t="str">
        <f t="array" ref="AH27">IF(ISERROR(SUM(C27:D27)/B27),"",SUM(C27:D27)/B27)</f>
        <v/>
      </c>
      <c r="AI27" s="29" t="str">
        <f t="array" ref="AI27">IF(ISERROR(SUM(F27:I27)/B27),"",SUM(F27:I27)/B27)</f>
        <v/>
      </c>
      <c r="AJ27" s="29" t="str">
        <f t="array" ref="AJ27">IF(ISERROR(SUM(J27:L27)/B27),"",SUM(J27:L27)/B27)</f>
        <v/>
      </c>
      <c r="AK27" s="29" t="str">
        <f t="array" ref="AK27">IF(ISERROR(SUM(O27:V27)/B27),"",SUM(O27:V27)/B27)</f>
        <v/>
      </c>
      <c r="AL27" s="29" t="str">
        <f t="array" ref="AL27">IF(ISERROR(SUM(AA27)/B27),"",SUM(AA27)/B27)</f>
        <v/>
      </c>
      <c r="AM27" s="29" t="str">
        <f t="array" ref="AM27">IF(ISERROR(AB27/B27),"",AB27/B27)</f>
        <v/>
      </c>
      <c r="AN27" s="30"/>
      <c r="AO27" s="30"/>
    </row>
    <row r="28" spans="1:41" s="3" customFormat="1" ht="20.25" customHeight="1">
      <c r="A28" s="36">
        <v>6503</v>
      </c>
      <c r="B28" s="36">
        <f t="shared" si="2"/>
        <v>660</v>
      </c>
      <c r="C28" s="36">
        <v>0</v>
      </c>
      <c r="D28" s="36">
        <v>0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30</v>
      </c>
      <c r="N28" s="36">
        <v>30</v>
      </c>
      <c r="O28" s="36">
        <v>15</v>
      </c>
      <c r="P28" s="36">
        <v>40</v>
      </c>
      <c r="Q28" s="36">
        <v>0</v>
      </c>
      <c r="R28" s="36">
        <v>0</v>
      </c>
      <c r="S28" s="36">
        <v>0</v>
      </c>
      <c r="T28" s="36">
        <v>0</v>
      </c>
      <c r="U28" s="36">
        <v>0</v>
      </c>
      <c r="V28" s="36">
        <v>0</v>
      </c>
      <c r="W28" s="36">
        <v>0</v>
      </c>
      <c r="X28" s="36">
        <v>0</v>
      </c>
      <c r="Y28" s="36">
        <v>0</v>
      </c>
      <c r="Z28" s="36">
        <v>0</v>
      </c>
      <c r="AA28" s="36">
        <v>0</v>
      </c>
      <c r="AB28" s="36">
        <v>0</v>
      </c>
      <c r="AC28" s="28">
        <f t="shared" si="1"/>
        <v>55</v>
      </c>
      <c r="AD28" s="36">
        <f t="shared" si="0"/>
        <v>665</v>
      </c>
      <c r="AE28" s="29">
        <f t="array" ref="AE28">IF(ISERROR(SUM(C28:D28)/B28),"",SUM(C28:D28)/B28)</f>
        <v>0</v>
      </c>
      <c r="AF28" s="29">
        <f t="array" ref="AF28">IF(ISERROR(AD28/B28),"",AD28/B28)</f>
        <v>1.0075757575757576</v>
      </c>
      <c r="AG28" s="29">
        <f t="array" ref="AG28">IF(ISERROR(SUM(M28:N28,E28,W28:Z28)/B28),"",SUM(M28:N28,E28,W28:Z28)/B28)</f>
        <v>9.0909090909090912E-2</v>
      </c>
      <c r="AH28" s="29">
        <f t="array" ref="AH28">IF(ISERROR(SUM(C28:D28)/B28),"",SUM(C28:D28)/B28)</f>
        <v>0</v>
      </c>
      <c r="AI28" s="29">
        <f t="array" ref="AI28">IF(ISERROR(SUM(F28:I28)/B28),"",SUM(F28:I28)/B28)</f>
        <v>0</v>
      </c>
      <c r="AJ28" s="29">
        <f t="array" ref="AJ28">IF(ISERROR(SUM(J28:L28)/B28),"",SUM(J28:L28)/B28)</f>
        <v>0</v>
      </c>
      <c r="AK28" s="29">
        <f t="array" ref="AK28">IF(ISERROR(SUM(O28:V28)/B28),"",SUM(O28:V28)/B28)</f>
        <v>8.3333333333333329E-2</v>
      </c>
      <c r="AL28" s="29">
        <f t="array" ref="AL28">IF(ISERROR(SUM(AA28)/B28),"",SUM(AA28)/B28)</f>
        <v>0</v>
      </c>
      <c r="AM28" s="29">
        <f t="array" ref="AM28">IF(ISERROR(AB28/B28),"",AB28/B28)</f>
        <v>0</v>
      </c>
      <c r="AN28" s="30"/>
      <c r="AO28" s="30"/>
    </row>
    <row r="29" spans="1:41" s="3" customFormat="1" ht="20.25" hidden="1" customHeight="1">
      <c r="A29" s="36">
        <v>6504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28">
        <f t="shared" si="1"/>
        <v>0</v>
      </c>
      <c r="AD29" s="36">
        <f t="shared" si="0"/>
        <v>0</v>
      </c>
      <c r="AE29" s="29" t="str">
        <f t="array" ref="AE29">IF(ISERROR(SUM(C29:D29)/B29),"",SUM(C29:D29)/B29)</f>
        <v/>
      </c>
      <c r="AF29" s="29" t="str">
        <f t="array" ref="AF29">IF(ISERROR(AD29/B29),"",AD29/B29)</f>
        <v/>
      </c>
      <c r="AG29" s="29" t="str">
        <f t="array" ref="AG29">IF(ISERROR(SUM(M29:N29,E29,W29:Z29)/B29),"",SUM(M29:N29,E29,W29:Z29)/B29)</f>
        <v/>
      </c>
      <c r="AH29" s="29" t="str">
        <f t="array" ref="AH29">IF(ISERROR(SUM(C29:D29)/B29),"",SUM(C29:D29)/B29)</f>
        <v/>
      </c>
      <c r="AI29" s="29" t="str">
        <f t="array" ref="AI29">IF(ISERROR(SUM(F29:I29)/B29),"",SUM(F29:I29)/B29)</f>
        <v/>
      </c>
      <c r="AJ29" s="29" t="str">
        <f t="array" ref="AJ29">IF(ISERROR(SUM(J29:L29)/B29),"",SUM(J29:L29)/B29)</f>
        <v/>
      </c>
      <c r="AK29" s="29" t="str">
        <f t="array" ref="AK29">IF(ISERROR(SUM(O29:V29)/B29),"",SUM(O29:V29)/B29)</f>
        <v/>
      </c>
      <c r="AL29" s="29" t="str">
        <f t="array" ref="AL29">IF(ISERROR(SUM(AA29)/B29),"",SUM(AA29)/B29)</f>
        <v/>
      </c>
      <c r="AM29" s="29" t="str">
        <f t="array" ref="AM29">IF(ISERROR(AB29/B29),"",AB29/B29)</f>
        <v/>
      </c>
      <c r="AN29" s="30"/>
      <c r="AO29" s="30"/>
    </row>
    <row r="30" spans="1:41" s="3" customFormat="1" ht="20.25" hidden="1" customHeight="1">
      <c r="A30" s="36">
        <v>18501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28">
        <f t="shared" si="1"/>
        <v>0</v>
      </c>
      <c r="AD30" s="36">
        <f t="shared" si="0"/>
        <v>0</v>
      </c>
      <c r="AE30" s="29" t="str">
        <f t="array" ref="AE30">IF(ISERROR(SUM(C30:D30)/B30),"",SUM(C30:D30)/B30)</f>
        <v/>
      </c>
      <c r="AF30" s="29" t="str">
        <f t="array" ref="AF30">IF(ISERROR(AD30/B30),"",AD30/B30)</f>
        <v/>
      </c>
      <c r="AG30" s="29" t="str">
        <f t="array" ref="AG30">IF(ISERROR(SUM(M30:N30,E30,W30:Z30)/B30),"",SUM(M30:N30,E30,W30:Z30)/B30)</f>
        <v/>
      </c>
      <c r="AH30" s="29" t="str">
        <f t="array" ref="AH30">IF(ISERROR(SUM(C30:D30)/B30),"",SUM(C30:D30)/B30)</f>
        <v/>
      </c>
      <c r="AI30" s="29" t="str">
        <f t="array" ref="AI30">IF(ISERROR(SUM(F30:I30)/B30),"",SUM(F30:I30)/B30)</f>
        <v/>
      </c>
      <c r="AJ30" s="29" t="str">
        <f t="array" ref="AJ30">IF(ISERROR(SUM(J30:L30)/B30),"",SUM(J30:L30)/B30)</f>
        <v/>
      </c>
      <c r="AK30" s="29" t="str">
        <f t="array" ref="AK30">IF(ISERROR(SUM(O30:V30)/B30),"",SUM(O30:V30)/B30)</f>
        <v/>
      </c>
      <c r="AL30" s="29" t="str">
        <f t="array" ref="AL30">IF(ISERROR(SUM(AA30)/B30),"",SUM(AA30)/B30)</f>
        <v/>
      </c>
      <c r="AM30" s="29" t="str">
        <f t="array" ref="AM30">IF(ISERROR(AB30/B30),"",AB30/B30)</f>
        <v/>
      </c>
      <c r="AN30" s="30"/>
      <c r="AO30" s="30"/>
    </row>
    <row r="31" spans="1:41" s="3" customFormat="1" ht="20.25" hidden="1" customHeight="1">
      <c r="A31" s="36">
        <v>18502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28">
        <f t="shared" si="1"/>
        <v>0</v>
      </c>
      <c r="AD31" s="36">
        <f t="shared" si="0"/>
        <v>0</v>
      </c>
      <c r="AE31" s="29" t="str">
        <f t="array" ref="AE31">IF(ISERROR(SUM(C31:D31)/B31),"",SUM(C31:D31)/B31)</f>
        <v/>
      </c>
      <c r="AF31" s="29" t="str">
        <f t="array" ref="AF31">IF(ISERROR(AD31/B31),"",AD31/B31)</f>
        <v/>
      </c>
      <c r="AG31" s="29" t="str">
        <f t="array" ref="AG31">IF(ISERROR(SUM(M31:N31,E31,W31:Z31)/B31),"",SUM(M31:N31,E31,W31:Z31)/B31)</f>
        <v/>
      </c>
      <c r="AH31" s="29" t="str">
        <f t="array" ref="AH31">IF(ISERROR(SUM(C31:D31)/B31),"",SUM(C31:D31)/B31)</f>
        <v/>
      </c>
      <c r="AI31" s="29" t="str">
        <f t="array" ref="AI31">IF(ISERROR(SUM(F31:I31)/B31),"",SUM(F31:I31)/B31)</f>
        <v/>
      </c>
      <c r="AJ31" s="29" t="str">
        <f t="array" ref="AJ31">IF(ISERROR(SUM(J31:L31)/B31),"",SUM(J31:L31)/B31)</f>
        <v/>
      </c>
      <c r="AK31" s="29" t="str">
        <f t="array" ref="AK31">IF(ISERROR(SUM(O31:V31)/B31),"",SUM(O31:V31)/B31)</f>
        <v/>
      </c>
      <c r="AL31" s="29" t="str">
        <f t="array" ref="AL31">IF(ISERROR(SUM(AA31)/B31),"",SUM(AA31)/B31)</f>
        <v/>
      </c>
      <c r="AM31" s="29" t="str">
        <f t="array" ref="AM31">IF(ISERROR(AB31/B31),"",AB31/B31)</f>
        <v/>
      </c>
      <c r="AN31" s="30"/>
      <c r="AO31" s="30"/>
    </row>
    <row r="32" spans="1:41" s="3" customFormat="1" ht="20.25" hidden="1" customHeight="1">
      <c r="A32" s="36">
        <v>13001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28">
        <f t="shared" si="1"/>
        <v>0</v>
      </c>
      <c r="AD32" s="36">
        <f t="shared" si="0"/>
        <v>0</v>
      </c>
      <c r="AE32" s="29" t="str">
        <f t="array" ref="AE32">IF(ISERROR(SUM(C32:D32)/B32),"",SUM(C32:D32)/B32)</f>
        <v/>
      </c>
      <c r="AF32" s="29" t="str">
        <f t="array" ref="AF32">IF(ISERROR(AD32/B32),"",AD32/B32)</f>
        <v/>
      </c>
      <c r="AG32" s="29" t="str">
        <f t="array" ref="AG32">IF(ISERROR(SUM(M32:N32,E32,W32:Z32)/B32),"",SUM(M32:N32,E32,W32:Z32)/B32)</f>
        <v/>
      </c>
      <c r="AH32" s="29" t="str">
        <f t="array" ref="AH32">IF(ISERROR(SUM(C32:D32)/B32),"",SUM(C32:D32)/B32)</f>
        <v/>
      </c>
      <c r="AI32" s="29" t="str">
        <f t="array" ref="AI32">IF(ISERROR(SUM(F32:I32)/B32),"",SUM(F32:I32)/B32)</f>
        <v/>
      </c>
      <c r="AJ32" s="29" t="str">
        <f t="array" ref="AJ32">IF(ISERROR(SUM(J32:L32)/B32),"",SUM(J32:L32)/B32)</f>
        <v/>
      </c>
      <c r="AK32" s="29" t="str">
        <f t="array" ref="AK32">IF(ISERROR(SUM(O32:V32)/B32),"",SUM(O32:V32)/B32)</f>
        <v/>
      </c>
      <c r="AL32" s="29" t="str">
        <f t="array" ref="AL32">IF(ISERROR(SUM(AA32)/B32),"",SUM(AA32)/B32)</f>
        <v/>
      </c>
      <c r="AM32" s="29" t="str">
        <f t="array" ref="AM32">IF(ISERROR(AB32/B32),"",AB32/B32)</f>
        <v/>
      </c>
      <c r="AN32" s="30"/>
      <c r="AO32" s="30"/>
    </row>
    <row r="33" spans="1:41" s="3" customFormat="1" ht="20.25" hidden="1" customHeight="1">
      <c r="A33" s="36">
        <v>13002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28">
        <f t="shared" si="1"/>
        <v>0</v>
      </c>
      <c r="AD33" s="36">
        <f t="shared" si="0"/>
        <v>0</v>
      </c>
      <c r="AE33" s="29" t="str">
        <f t="array" ref="AE33">IF(ISERROR(SUM(C33:D33)/B33),"",SUM(C33:D33)/B33)</f>
        <v/>
      </c>
      <c r="AF33" s="29" t="str">
        <f t="array" ref="AF33">IF(ISERROR(AD33/B33),"",AD33/B33)</f>
        <v/>
      </c>
      <c r="AG33" s="29" t="str">
        <f t="array" ref="AG33">IF(ISERROR(SUM(M33:N33,E33,W33:Z33)/B33),"",SUM(M33:N33,E33,W33:Z33)/B33)</f>
        <v/>
      </c>
      <c r="AH33" s="29" t="str">
        <f t="array" ref="AH33">IF(ISERROR(SUM(C33:D33)/B33),"",SUM(C33:D33)/B33)</f>
        <v/>
      </c>
      <c r="AI33" s="29" t="str">
        <f t="array" ref="AI33">IF(ISERROR(SUM(F33:I33)/B33),"",SUM(F33:I33)/B33)</f>
        <v/>
      </c>
      <c r="AJ33" s="29" t="str">
        <f t="array" ref="AJ33">IF(ISERROR(SUM(J33:L33)/B33),"",SUM(J33:L33)/B33)</f>
        <v/>
      </c>
      <c r="AK33" s="29" t="str">
        <f t="array" ref="AK33">IF(ISERROR(SUM(O33:V33)/B33),"",SUM(O33:V33)/B33)</f>
        <v/>
      </c>
      <c r="AL33" s="29" t="str">
        <f t="array" ref="AL33">IF(ISERROR(SUM(AA33)/B33),"",SUM(AA33)/B33)</f>
        <v/>
      </c>
      <c r="AM33" s="29" t="str">
        <f t="array" ref="AM33">IF(ISERROR(AB33/B33),"",AB33/B33)</f>
        <v/>
      </c>
      <c r="AN33" s="30"/>
      <c r="AO33" s="30"/>
    </row>
    <row r="34" spans="1:41" ht="15.75">
      <c r="A34" s="16" t="s">
        <v>48</v>
      </c>
      <c r="B34" s="17">
        <f>SUM(B7:B33)</f>
        <v>4056</v>
      </c>
      <c r="C34" s="17">
        <f t="shared" ref="C34:AB34" si="3">SUM(C7:C33)</f>
        <v>0</v>
      </c>
      <c r="D34" s="17">
        <f t="shared" si="3"/>
        <v>0</v>
      </c>
      <c r="E34" s="17">
        <f t="shared" si="3"/>
        <v>0</v>
      </c>
      <c r="F34" s="17">
        <f t="shared" si="3"/>
        <v>0</v>
      </c>
      <c r="G34" s="17">
        <f t="shared" si="3"/>
        <v>0</v>
      </c>
      <c r="H34" s="17">
        <f t="shared" si="3"/>
        <v>0</v>
      </c>
      <c r="I34" s="17">
        <f t="shared" si="3"/>
        <v>0</v>
      </c>
      <c r="J34" s="17">
        <f t="shared" si="3"/>
        <v>0</v>
      </c>
      <c r="K34" s="17">
        <f t="shared" si="3"/>
        <v>0</v>
      </c>
      <c r="L34" s="17">
        <f t="shared" si="3"/>
        <v>0</v>
      </c>
      <c r="M34" s="17">
        <f t="shared" si="3"/>
        <v>60</v>
      </c>
      <c r="N34" s="17">
        <f t="shared" si="3"/>
        <v>30</v>
      </c>
      <c r="O34" s="17">
        <f t="shared" si="3"/>
        <v>35</v>
      </c>
      <c r="P34" s="17">
        <f t="shared" si="3"/>
        <v>40</v>
      </c>
      <c r="Q34" s="17">
        <f t="shared" si="3"/>
        <v>0</v>
      </c>
      <c r="R34" s="17">
        <f t="shared" si="3"/>
        <v>0</v>
      </c>
      <c r="S34" s="17">
        <f t="shared" si="3"/>
        <v>0</v>
      </c>
      <c r="T34" s="17">
        <f t="shared" si="3"/>
        <v>0</v>
      </c>
      <c r="U34" s="17">
        <f t="shared" si="3"/>
        <v>0</v>
      </c>
      <c r="V34" s="17">
        <f t="shared" si="3"/>
        <v>0</v>
      </c>
      <c r="W34" s="17">
        <f t="shared" si="3"/>
        <v>0</v>
      </c>
      <c r="X34" s="17">
        <f t="shared" si="3"/>
        <v>174</v>
      </c>
      <c r="Y34" s="17">
        <f t="shared" si="3"/>
        <v>0</v>
      </c>
      <c r="Z34" s="17">
        <f t="shared" si="3"/>
        <v>720</v>
      </c>
      <c r="AA34" s="17">
        <f t="shared" si="3"/>
        <v>0</v>
      </c>
      <c r="AB34" s="17">
        <f t="shared" si="3"/>
        <v>0</v>
      </c>
      <c r="AC34" s="28">
        <f t="shared" si="1"/>
        <v>75</v>
      </c>
      <c r="AD34" s="17">
        <f>SUM(AD7:AD33)</f>
        <v>4071</v>
      </c>
      <c r="AE34" s="29">
        <f t="array" ref="AE34">IF(ISERROR(SUM(C34:D34)/B34),"",SUM(C34:D34)/B34)</f>
        <v>0</v>
      </c>
      <c r="AF34" s="29">
        <f t="array" ref="AF34">IF(ISERROR(AD34/B34),"",AD34/B34)</f>
        <v>1.0036982248520709</v>
      </c>
      <c r="AG34" s="29">
        <f t="array" ref="AG34">IF(ISERROR(SUM(M34:N34,E34,W34:Z34)/B34),"",SUM(M34:N34,E34,W34:Z34)/B34)</f>
        <v>0.24260355029585798</v>
      </c>
      <c r="AH34" s="29">
        <f t="array" ref="AH34">IF(ISERROR(SUM(C34:D34)/B34),"",SUM(C34:D34)/B34)</f>
        <v>0</v>
      </c>
      <c r="AI34" s="29">
        <f t="array" ref="AI34">IF(ISERROR(SUM(F34:I34)/B34),"",SUM(F34:I34)/B34)</f>
        <v>0</v>
      </c>
      <c r="AJ34" s="29">
        <f t="array" ref="AJ34">IF(ISERROR(SUM(J34:L34)/B34),"",SUM(J34:L34)/B34)</f>
        <v>0</v>
      </c>
      <c r="AK34" s="29">
        <f t="array" ref="AK34">IF(ISERROR(SUM(O34:V34)/B34),"",SUM(O34:V34)/B34)</f>
        <v>1.849112426035503E-2</v>
      </c>
      <c r="AL34" s="29">
        <f t="array" ref="AL34">IF(ISERROR(SUM(AA34)/B34),"",SUM(AA34)/B34)</f>
        <v>0</v>
      </c>
      <c r="AM34" s="29">
        <f t="array" ref="AM34">IF(ISERROR(AB34/B34),"",AB34/B34)</f>
        <v>0</v>
      </c>
      <c r="AN34" s="31"/>
      <c r="AO34" s="31"/>
    </row>
    <row r="35" spans="1:41" s="3" customFormat="1" ht="19.5" hidden="1" customHeight="1">
      <c r="A35" s="36">
        <v>2501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28">
        <f t="shared" si="1"/>
        <v>0</v>
      </c>
      <c r="AD35" s="36">
        <f t="shared" ref="AD35:AD61" si="4">B35+N35+M35-AC35</f>
        <v>0</v>
      </c>
      <c r="AE35" s="29" t="str">
        <f t="array" ref="AE35">IF(ISERROR(SUM(C35:D35)/B35),"",SUM(C35:D35)/B35)</f>
        <v/>
      </c>
      <c r="AF35" s="29" t="str">
        <f t="array" ref="AF35">IF(ISERROR(AD35/B35),"",AD35/B35)</f>
        <v/>
      </c>
      <c r="AG35" s="29" t="str">
        <f t="array" ref="AG35">IF(ISERROR(SUM(M35:N35,E35,W35:Z35)/B35),"",SUM(M35:N35,E35,W35:Z35)/B35)</f>
        <v/>
      </c>
      <c r="AH35" s="29" t="str">
        <f t="array" ref="AH35">IF(ISERROR(SUM(C35:D35)/B35),"",SUM(C35:D35)/B35)</f>
        <v/>
      </c>
      <c r="AI35" s="29" t="str">
        <f t="array" ref="AI35">IF(ISERROR(SUM(F35:I35)/B35),"",SUM(F35:I35)/B35)</f>
        <v/>
      </c>
      <c r="AJ35" s="29" t="str">
        <f t="array" ref="AJ35">IF(ISERROR(SUM(J35:L35)/B35),"",SUM(J35:L35)/B35)</f>
        <v/>
      </c>
      <c r="AK35" s="29" t="str">
        <f t="array" ref="AK35">IF(ISERROR(SUM(O35:V35)/B35),"",SUM(O35:V35)/B35)</f>
        <v/>
      </c>
      <c r="AL35" s="29" t="str">
        <f t="array" ref="AL35">IF(ISERROR(SUM(AA35)/B35),"",SUM(AA35)/B35)</f>
        <v/>
      </c>
      <c r="AM35" s="29" t="str">
        <f t="array" ref="AM35">IF(ISERROR(AB35/B35),"",AB35/B35)</f>
        <v/>
      </c>
      <c r="AN35" s="30"/>
      <c r="AO35" s="30"/>
    </row>
    <row r="36" spans="1:41" s="3" customFormat="1" ht="19.5" hidden="1" customHeight="1">
      <c r="A36" s="36">
        <v>2502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28">
        <f t="shared" si="1"/>
        <v>0</v>
      </c>
      <c r="AD36" s="36">
        <f t="shared" si="4"/>
        <v>0</v>
      </c>
      <c r="AE36" s="29" t="str">
        <f t="array" ref="AE36">IF(ISERROR(SUM(C36:D36)/B36),"",SUM(C36:D36)/B36)</f>
        <v/>
      </c>
      <c r="AF36" s="29" t="str">
        <f t="array" ref="AF36">IF(ISERROR(AD36/B36),"",AD36/B36)</f>
        <v/>
      </c>
      <c r="AG36" s="29" t="str">
        <f t="array" ref="AG36">IF(ISERROR(SUM(M36:N36,E36,W36:Z36)/B36),"",SUM(M36:N36,E36,W36:Z36)/B36)</f>
        <v/>
      </c>
      <c r="AH36" s="29" t="str">
        <f t="array" ref="AH36">IF(ISERROR(SUM(C36:D36)/B36),"",SUM(C36:D36)/B36)</f>
        <v/>
      </c>
      <c r="AI36" s="29" t="str">
        <f t="array" ref="AI36">IF(ISERROR(SUM(F36:I36)/B36),"",SUM(F36:I36)/B36)</f>
        <v/>
      </c>
      <c r="AJ36" s="29" t="str">
        <f t="array" ref="AJ36">IF(ISERROR(SUM(J36:L36)/B36),"",SUM(J36:L36)/B36)</f>
        <v/>
      </c>
      <c r="AK36" s="29" t="str">
        <f t="array" ref="AK36">IF(ISERROR(SUM(O36:V36)/B36),"",SUM(O36:V36)/B36)</f>
        <v/>
      </c>
      <c r="AL36" s="29" t="str">
        <f t="array" ref="AL36">IF(ISERROR(SUM(AA36)/B36),"",SUM(AA36)/B36)</f>
        <v/>
      </c>
      <c r="AM36" s="29" t="str">
        <f t="array" ref="AM36">IF(ISERROR(AB36/B36),"",AB36/B36)</f>
        <v/>
      </c>
      <c r="AN36" s="30"/>
      <c r="AO36" s="30"/>
    </row>
    <row r="37" spans="1:41" s="3" customFormat="1" ht="19.5" hidden="1" customHeight="1">
      <c r="A37" s="36">
        <v>2503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28">
        <f t="shared" si="1"/>
        <v>0</v>
      </c>
      <c r="AD37" s="36">
        <f t="shared" si="4"/>
        <v>0</v>
      </c>
      <c r="AE37" s="29" t="str">
        <f t="array" ref="AE37">IF(ISERROR(SUM(C37:D37)/B37),"",SUM(C37:D37)/B37)</f>
        <v/>
      </c>
      <c r="AF37" s="29" t="str">
        <f t="array" ref="AF37">IF(ISERROR(AD37/B37),"",AD37/B37)</f>
        <v/>
      </c>
      <c r="AG37" s="29" t="str">
        <f t="array" ref="AG37">IF(ISERROR(SUM(M37:N37,E37,W37:Z37)/B37),"",SUM(M37:N37,E37,W37:Z37)/B37)</f>
        <v/>
      </c>
      <c r="AH37" s="29" t="str">
        <f t="array" ref="AH37">IF(ISERROR(SUM(C37:D37)/B37),"",SUM(C37:D37)/B37)</f>
        <v/>
      </c>
      <c r="AI37" s="29" t="str">
        <f t="array" ref="AI37">IF(ISERROR(SUM(F37:I37)/B37),"",SUM(F37:I37)/B37)</f>
        <v/>
      </c>
      <c r="AJ37" s="29" t="str">
        <f t="array" ref="AJ37">IF(ISERROR(SUM(J37:L37)/B37),"",SUM(J37:L37)/B37)</f>
        <v/>
      </c>
      <c r="AK37" s="29" t="str">
        <f t="array" ref="AK37">IF(ISERROR(SUM(O37:V37)/B37),"",SUM(O37:V37)/B37)</f>
        <v/>
      </c>
      <c r="AL37" s="29" t="str">
        <f t="array" ref="AL37">IF(ISERROR(SUM(AA37)/B37),"",SUM(AA37)/B37)</f>
        <v/>
      </c>
      <c r="AM37" s="29" t="str">
        <f t="array" ref="AM37">IF(ISERROR(AB37/B37),"",AB37/B37)</f>
        <v/>
      </c>
      <c r="AN37" s="30"/>
      <c r="AO37" s="30"/>
    </row>
    <row r="38" spans="1:41" s="3" customFormat="1" ht="19.5" hidden="1" customHeight="1">
      <c r="A38" s="36">
        <v>2504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28">
        <f t="shared" si="1"/>
        <v>0</v>
      </c>
      <c r="AD38" s="36">
        <f t="shared" si="4"/>
        <v>0</v>
      </c>
      <c r="AE38" s="29" t="str">
        <f t="array" ref="AE38">IF(ISERROR(SUM(C38:D38)/B38),"",SUM(C38:D38)/B38)</f>
        <v/>
      </c>
      <c r="AF38" s="29" t="str">
        <f t="array" ref="AF38">IF(ISERROR(AD38/B38),"",AD38/B38)</f>
        <v/>
      </c>
      <c r="AG38" s="29" t="str">
        <f t="array" ref="AG38">IF(ISERROR(SUM(M38:N38,E38,W38:Z38)/B38),"",SUM(M38:N38,E38,W38:Z38)/B38)</f>
        <v/>
      </c>
      <c r="AH38" s="29" t="str">
        <f t="array" ref="AH38">IF(ISERROR(SUM(C38:D38)/B38),"",SUM(C38:D38)/B38)</f>
        <v/>
      </c>
      <c r="AI38" s="29" t="str">
        <f t="array" ref="AI38">IF(ISERROR(SUM(F38:I38)/B38),"",SUM(F38:I38)/B38)</f>
        <v/>
      </c>
      <c r="AJ38" s="29" t="str">
        <f t="array" ref="AJ38">IF(ISERROR(SUM(J38:L38)/B38),"",SUM(J38:L38)/B38)</f>
        <v/>
      </c>
      <c r="AK38" s="29" t="str">
        <f t="array" ref="AK38">IF(ISERROR(SUM(O38:V38)/B38),"",SUM(O38:V38)/B38)</f>
        <v/>
      </c>
      <c r="AL38" s="29" t="str">
        <f t="array" ref="AL38">IF(ISERROR(SUM(AA38)/B38),"",SUM(AA38)/B38)</f>
        <v/>
      </c>
      <c r="AM38" s="29" t="str">
        <f t="array" ref="AM38">IF(ISERROR(AB38/B38),"",AB38/B38)</f>
        <v/>
      </c>
      <c r="AN38" s="30"/>
      <c r="AO38" s="30"/>
    </row>
    <row r="39" spans="1:41" s="3" customFormat="1" ht="19.5" hidden="1" customHeight="1">
      <c r="A39" s="36">
        <v>2505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28">
        <f t="shared" si="1"/>
        <v>0</v>
      </c>
      <c r="AD39" s="36">
        <f t="shared" si="4"/>
        <v>0</v>
      </c>
      <c r="AE39" s="29" t="str">
        <f t="array" ref="AE39">IF(ISERROR(SUM(C39:D39)/B39),"",SUM(C39:D39)/B39)</f>
        <v/>
      </c>
      <c r="AF39" s="29" t="str">
        <f t="array" ref="AF39">IF(ISERROR(AD39/B39),"",AD39/B39)</f>
        <v/>
      </c>
      <c r="AG39" s="29" t="str">
        <f t="array" ref="AG39">IF(ISERROR(SUM(M39:N39,E39,W39:Z39)/B39),"",SUM(M39:N39,E39,W39:Z39)/B39)</f>
        <v/>
      </c>
      <c r="AH39" s="29" t="str">
        <f t="array" ref="AH39">IF(ISERROR(SUM(C39:D39)/B39),"",SUM(C39:D39)/B39)</f>
        <v/>
      </c>
      <c r="AI39" s="29" t="str">
        <f t="array" ref="AI39">IF(ISERROR(SUM(F39:I39)/B39),"",SUM(F39:I39)/B39)</f>
        <v/>
      </c>
      <c r="AJ39" s="29" t="str">
        <f t="array" ref="AJ39">IF(ISERROR(SUM(J39:L39)/B39),"",SUM(J39:L39)/B39)</f>
        <v/>
      </c>
      <c r="AK39" s="29" t="str">
        <f t="array" ref="AK39">IF(ISERROR(SUM(O39:V39)/B39),"",SUM(O39:V39)/B39)</f>
        <v/>
      </c>
      <c r="AL39" s="29" t="str">
        <f t="array" ref="AL39">IF(ISERROR(SUM(AA39)/B39),"",SUM(AA39)/B39)</f>
        <v/>
      </c>
      <c r="AM39" s="29" t="str">
        <f t="array" ref="AM39">IF(ISERROR(AB39/B39),"",AB39/B39)</f>
        <v/>
      </c>
      <c r="AN39" s="30"/>
      <c r="AO39" s="30"/>
    </row>
    <row r="40" spans="1:41" s="3" customFormat="1" ht="19.5" hidden="1" customHeight="1">
      <c r="A40" s="36">
        <v>2506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28">
        <f t="shared" si="1"/>
        <v>0</v>
      </c>
      <c r="AD40" s="36">
        <f t="shared" si="4"/>
        <v>0</v>
      </c>
      <c r="AE40" s="29" t="str">
        <f t="array" ref="AE40">IF(ISERROR(SUM(C40:D40)/B40),"",SUM(C40:D40)/B40)</f>
        <v/>
      </c>
      <c r="AF40" s="29" t="str">
        <f t="array" ref="AF40">IF(ISERROR(AD40/B40),"",AD40/B40)</f>
        <v/>
      </c>
      <c r="AG40" s="29" t="str">
        <f t="array" ref="AG40">IF(ISERROR(SUM(M40:N40,E40,W40:Z40)/B40),"",SUM(M40:N40,E40,W40:Z40)/B40)</f>
        <v/>
      </c>
      <c r="AH40" s="29" t="str">
        <f t="array" ref="AH40">IF(ISERROR(SUM(C40:D40)/B40),"",SUM(C40:D40)/B40)</f>
        <v/>
      </c>
      <c r="AI40" s="29" t="str">
        <f t="array" ref="AI40">IF(ISERROR(SUM(F40:I40)/B40),"",SUM(F40:I40)/B40)</f>
        <v/>
      </c>
      <c r="AJ40" s="29" t="str">
        <f t="array" ref="AJ40">IF(ISERROR(SUM(J40:L40)/B40),"",SUM(J40:L40)/B40)</f>
        <v/>
      </c>
      <c r="AK40" s="29" t="str">
        <f t="array" ref="AK40">IF(ISERROR(SUM(O40:V40)/B40),"",SUM(O40:V40)/B40)</f>
        <v/>
      </c>
      <c r="AL40" s="29" t="str">
        <f t="array" ref="AL40">IF(ISERROR(SUM(AA40)/B40),"",SUM(AA40)/B40)</f>
        <v/>
      </c>
      <c r="AM40" s="29" t="str">
        <f t="array" ref="AM40">IF(ISERROR(AB40/B40),"",AB40/B40)</f>
        <v/>
      </c>
      <c r="AN40" s="30"/>
      <c r="AO40" s="30"/>
    </row>
    <row r="41" spans="1:41" s="3" customFormat="1" ht="19.5" hidden="1" customHeight="1">
      <c r="A41" s="36">
        <v>2507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28">
        <f t="shared" si="1"/>
        <v>0</v>
      </c>
      <c r="AD41" s="36">
        <f t="shared" si="4"/>
        <v>0</v>
      </c>
      <c r="AE41" s="29" t="str">
        <f t="array" ref="AE41">IF(ISERROR(SUM(C41:D41)/B41),"",SUM(C41:D41)/B41)</f>
        <v/>
      </c>
      <c r="AF41" s="29" t="str">
        <f t="array" ref="AF41">IF(ISERROR(AD41/B41),"",AD41/B41)</f>
        <v/>
      </c>
      <c r="AG41" s="29" t="str">
        <f t="array" ref="AG41">IF(ISERROR(SUM(M41:N41,E41,W41:Z41)/B41),"",SUM(M41:N41,E41,W41:Z41)/B41)</f>
        <v/>
      </c>
      <c r="AH41" s="29" t="str">
        <f t="array" ref="AH41">IF(ISERROR(SUM(C41:D41)/B41),"",SUM(C41:D41)/B41)</f>
        <v/>
      </c>
      <c r="AI41" s="29" t="str">
        <f t="array" ref="AI41">IF(ISERROR(SUM(F41:I41)/B41),"",SUM(F41:I41)/B41)</f>
        <v/>
      </c>
      <c r="AJ41" s="29" t="str">
        <f t="array" ref="AJ41">IF(ISERROR(SUM(J41:L41)/B41),"",SUM(J41:L41)/B41)</f>
        <v/>
      </c>
      <c r="AK41" s="29" t="str">
        <f t="array" ref="AK41">IF(ISERROR(SUM(O41:V41)/B41),"",SUM(O41:V41)/B41)</f>
        <v/>
      </c>
      <c r="AL41" s="29" t="str">
        <f t="array" ref="AL41">IF(ISERROR(SUM(AA41)/B41),"",SUM(AA41)/B41)</f>
        <v/>
      </c>
      <c r="AM41" s="29" t="str">
        <f t="array" ref="AM41">IF(ISERROR(AB41/B41),"",AB41/B41)</f>
        <v/>
      </c>
      <c r="AN41" s="30"/>
      <c r="AO41" s="30"/>
    </row>
    <row r="42" spans="1:41" s="3" customFormat="1" ht="19.5" hidden="1" customHeight="1">
      <c r="A42" s="36">
        <v>2508</v>
      </c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28">
        <f t="shared" si="1"/>
        <v>0</v>
      </c>
      <c r="AD42" s="36">
        <f t="shared" si="4"/>
        <v>0</v>
      </c>
      <c r="AE42" s="29" t="str">
        <f t="array" ref="AE42">IF(ISERROR(SUM(C42:D42)/B42),"",SUM(C42:D42)/B42)</f>
        <v/>
      </c>
      <c r="AF42" s="29" t="str">
        <f t="array" ref="AF42">IF(ISERROR(AD42/B42),"",AD42/B42)</f>
        <v/>
      </c>
      <c r="AG42" s="29" t="str">
        <f t="array" ref="AG42">IF(ISERROR(SUM(M42:N42,E42,W42:Z42)/B42),"",SUM(M42:N42,E42,W42:Z42)/B42)</f>
        <v/>
      </c>
      <c r="AH42" s="29" t="str">
        <f t="array" ref="AH42">IF(ISERROR(SUM(C42:D42)/B42),"",SUM(C42:D42)/B42)</f>
        <v/>
      </c>
      <c r="AI42" s="29" t="str">
        <f t="array" ref="AI42">IF(ISERROR(SUM(F42:I42)/B42),"",SUM(F42:I42)/B42)</f>
        <v/>
      </c>
      <c r="AJ42" s="29" t="str">
        <f t="array" ref="AJ42">IF(ISERROR(SUM(J42:L42)/B42),"",SUM(J42:L42)/B42)</f>
        <v/>
      </c>
      <c r="AK42" s="29" t="str">
        <f t="array" ref="AK42">IF(ISERROR(SUM(O42:V42)/B42),"",SUM(O42:V42)/B42)</f>
        <v/>
      </c>
      <c r="AL42" s="29" t="str">
        <f t="array" ref="AL42">IF(ISERROR(SUM(AA42)/B42),"",SUM(AA42)/B42)</f>
        <v/>
      </c>
      <c r="AM42" s="29" t="str">
        <f t="array" ref="AM42">IF(ISERROR(AB42/B42),"",AB42/B42)</f>
        <v/>
      </c>
      <c r="AN42" s="30"/>
      <c r="AO42" s="30"/>
    </row>
    <row r="43" spans="1:41" s="3" customFormat="1" ht="19.5" hidden="1" customHeight="1">
      <c r="A43" s="36">
        <v>2509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28">
        <f t="shared" si="1"/>
        <v>0</v>
      </c>
      <c r="AD43" s="36">
        <f t="shared" si="4"/>
        <v>0</v>
      </c>
      <c r="AE43" s="29" t="str">
        <f t="array" ref="AE43">IF(ISERROR(SUM(C43:D43)/B43),"",SUM(C43:D43)/B43)</f>
        <v/>
      </c>
      <c r="AF43" s="29" t="str">
        <f t="array" ref="AF43">IF(ISERROR(AD43/B43),"",AD43/B43)</f>
        <v/>
      </c>
      <c r="AG43" s="29" t="str">
        <f t="array" ref="AG43">IF(ISERROR(SUM(M43:N43,E43,W43:Z43)/B43),"",SUM(M43:N43,E43,W43:Z43)/B43)</f>
        <v/>
      </c>
      <c r="AH43" s="29" t="str">
        <f t="array" ref="AH43">IF(ISERROR(SUM(C43:D43)/B43),"",SUM(C43:D43)/B43)</f>
        <v/>
      </c>
      <c r="AI43" s="29" t="str">
        <f t="array" ref="AI43">IF(ISERROR(SUM(F43:I43)/B43),"",SUM(F43:I43)/B43)</f>
        <v/>
      </c>
      <c r="AJ43" s="29" t="str">
        <f t="array" ref="AJ43">IF(ISERROR(SUM(J43:L43)/B43),"",SUM(J43:L43)/B43)</f>
        <v/>
      </c>
      <c r="AK43" s="29" t="str">
        <f t="array" ref="AK43">IF(ISERROR(SUM(O43:V43)/B43),"",SUM(O43:V43)/B43)</f>
        <v/>
      </c>
      <c r="AL43" s="29" t="str">
        <f t="array" ref="AL43">IF(ISERROR(SUM(AA43)/B43),"",SUM(AA43)/B43)</f>
        <v/>
      </c>
      <c r="AM43" s="29" t="str">
        <f t="array" ref="AM43">IF(ISERROR(AB43/B43),"",AB43/B43)</f>
        <v/>
      </c>
      <c r="AN43" s="30"/>
      <c r="AO43" s="30"/>
    </row>
    <row r="44" spans="1:41" s="3" customFormat="1" ht="19.5" hidden="1" customHeight="1">
      <c r="A44" s="36">
        <v>2510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28">
        <f t="shared" si="1"/>
        <v>0</v>
      </c>
      <c r="AD44" s="36">
        <f t="shared" si="4"/>
        <v>0</v>
      </c>
      <c r="AE44" s="29" t="str">
        <f t="array" ref="AE44">IF(ISERROR(SUM(C44:D44)/B44),"",SUM(C44:D44)/B44)</f>
        <v/>
      </c>
      <c r="AF44" s="29" t="str">
        <f t="array" ref="AF44">IF(ISERROR(AD44/B44),"",AD44/B44)</f>
        <v/>
      </c>
      <c r="AG44" s="29" t="str">
        <f t="array" ref="AG44">IF(ISERROR(SUM(M44:N44,E44,W44:Z44)/B44),"",SUM(M44:N44,E44,W44:Z44)/B44)</f>
        <v/>
      </c>
      <c r="AH44" s="29" t="str">
        <f t="array" ref="AH44">IF(ISERROR(SUM(C44:D44)/B44),"",SUM(C44:D44)/B44)</f>
        <v/>
      </c>
      <c r="AI44" s="29" t="str">
        <f t="array" ref="AI44">IF(ISERROR(SUM(F44:I44)/B44),"",SUM(F44:I44)/B44)</f>
        <v/>
      </c>
      <c r="AJ44" s="29" t="str">
        <f t="array" ref="AJ44">IF(ISERROR(SUM(J44:L44)/B44),"",SUM(J44:L44)/B44)</f>
        <v/>
      </c>
      <c r="AK44" s="29" t="str">
        <f t="array" ref="AK44">IF(ISERROR(SUM(O44:V44)/B44),"",SUM(O44:V44)/B44)</f>
        <v/>
      </c>
      <c r="AL44" s="29" t="str">
        <f t="array" ref="AL44">IF(ISERROR(SUM(AA44)/B44),"",SUM(AA44)/B44)</f>
        <v/>
      </c>
      <c r="AM44" s="29" t="str">
        <f t="array" ref="AM44">IF(ISERROR(AB44/B44),"",AB44/B44)</f>
        <v/>
      </c>
      <c r="AN44" s="30"/>
      <c r="AO44" s="30"/>
    </row>
    <row r="45" spans="1:41" s="3" customFormat="1" ht="19.5" customHeight="1">
      <c r="A45" s="36">
        <v>3002</v>
      </c>
      <c r="B45" s="36">
        <f t="shared" ref="B45:B56" si="5">720-SUM(M45:N45,W45:Z45,E45)</f>
        <v>540</v>
      </c>
      <c r="C45" s="36">
        <v>0</v>
      </c>
      <c r="D45" s="36">
        <v>0</v>
      </c>
      <c r="E45" s="36">
        <v>0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36">
        <v>0</v>
      </c>
      <c r="L45" s="36">
        <v>0</v>
      </c>
      <c r="M45" s="36">
        <v>0</v>
      </c>
      <c r="N45" s="36">
        <v>0</v>
      </c>
      <c r="O45" s="36">
        <v>0</v>
      </c>
      <c r="P45" s="36">
        <v>0</v>
      </c>
      <c r="Q45" s="36">
        <v>0</v>
      </c>
      <c r="R45" s="36">
        <v>0</v>
      </c>
      <c r="S45" s="36">
        <v>0</v>
      </c>
      <c r="T45" s="36">
        <v>0</v>
      </c>
      <c r="U45" s="36">
        <v>0</v>
      </c>
      <c r="V45" s="36">
        <v>0</v>
      </c>
      <c r="W45" s="36">
        <v>180</v>
      </c>
      <c r="X45" s="36">
        <v>0</v>
      </c>
      <c r="Y45" s="36">
        <v>0</v>
      </c>
      <c r="Z45" s="36">
        <v>0</v>
      </c>
      <c r="AA45" s="36">
        <v>0</v>
      </c>
      <c r="AB45" s="36">
        <v>0</v>
      </c>
      <c r="AC45" s="28">
        <f t="shared" si="1"/>
        <v>0</v>
      </c>
      <c r="AD45" s="36">
        <f t="shared" si="4"/>
        <v>540</v>
      </c>
      <c r="AE45" s="29">
        <f t="array" ref="AE45">IF(ISERROR(SUM(C45:D45)/B45),"",SUM(C45:D45)/B45)</f>
        <v>0</v>
      </c>
      <c r="AF45" s="29">
        <f t="array" ref="AF45">IF(ISERROR(AD45/B45),"",AD45/B45)</f>
        <v>1</v>
      </c>
      <c r="AG45" s="29">
        <f t="array" ref="AG45">IF(ISERROR(SUM(M45:N45,E45,W45:Z45)/B45),"",SUM(M45:N45,E45,W45:Z45)/B45)</f>
        <v>0.33333333333333331</v>
      </c>
      <c r="AH45" s="29">
        <f t="array" ref="AH45">IF(ISERROR(SUM(C45:D45)/B45),"",SUM(C45:D45)/B45)</f>
        <v>0</v>
      </c>
      <c r="AI45" s="29">
        <f t="array" ref="AI45">IF(ISERROR(SUM(F45:I45)/B45),"",SUM(F45:I45)/B45)</f>
        <v>0</v>
      </c>
      <c r="AJ45" s="29">
        <f t="array" ref="AJ45">IF(ISERROR(SUM(J45:L45)/B45),"",SUM(J45:L45)/B45)</f>
        <v>0</v>
      </c>
      <c r="AK45" s="29">
        <f t="array" ref="AK45">IF(ISERROR(SUM(O45:V45)/B45),"",SUM(O45:V45)/B45)</f>
        <v>0</v>
      </c>
      <c r="AL45" s="29">
        <f t="array" ref="AL45">IF(ISERROR(SUM(AA45)/B45),"",SUM(AA45)/B45)</f>
        <v>0</v>
      </c>
      <c r="AM45" s="29">
        <f t="array" ref="AM45">IF(ISERROR(AB45/B45),"",AB45/B45)</f>
        <v>0</v>
      </c>
      <c r="AN45" s="30"/>
      <c r="AO45" s="30"/>
    </row>
    <row r="46" spans="1:41" s="3" customFormat="1" ht="19.5" hidden="1" customHeight="1">
      <c r="A46" s="36">
        <v>3003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28">
        <f t="shared" si="1"/>
        <v>0</v>
      </c>
      <c r="AD46" s="36">
        <f t="shared" si="4"/>
        <v>0</v>
      </c>
      <c r="AE46" s="29" t="str">
        <f t="array" ref="AE46">IF(ISERROR(SUM(C46:D46)/B46),"",SUM(C46:D46)/B46)</f>
        <v/>
      </c>
      <c r="AF46" s="29" t="str">
        <f t="array" ref="AF46">IF(ISERROR(AD46/B46),"",AD46/B46)</f>
        <v/>
      </c>
      <c r="AG46" s="29" t="str">
        <f t="array" ref="AG46">IF(ISERROR(SUM(M46:N46,E46,W46:Z46)/B46),"",SUM(M46:N46,E46,W46:Z46)/B46)</f>
        <v/>
      </c>
      <c r="AH46" s="29" t="str">
        <f t="array" ref="AH46">IF(ISERROR(SUM(C46:D46)/B46),"",SUM(C46:D46)/B46)</f>
        <v/>
      </c>
      <c r="AI46" s="29" t="str">
        <f t="array" ref="AI46">IF(ISERROR(SUM(F46:I46)/B46),"",SUM(F46:I46)/B46)</f>
        <v/>
      </c>
      <c r="AJ46" s="29" t="str">
        <f t="array" ref="AJ46">IF(ISERROR(SUM(J46:L46)/B46),"",SUM(J46:L46)/B46)</f>
        <v/>
      </c>
      <c r="AK46" s="29" t="str">
        <f t="array" ref="AK46">IF(ISERROR(SUM(O46:V46)/B46),"",SUM(O46:V46)/B46)</f>
        <v/>
      </c>
      <c r="AL46" s="29" t="str">
        <f t="array" ref="AL46">IF(ISERROR(SUM(AA46)/B46),"",SUM(AA46)/B46)</f>
        <v/>
      </c>
      <c r="AM46" s="29" t="str">
        <f t="array" ref="AM46">IF(ISERROR(AB46/B46),"",AB46/B46)</f>
        <v/>
      </c>
      <c r="AN46" s="30"/>
      <c r="AO46" s="30"/>
    </row>
    <row r="47" spans="1:41" s="3" customFormat="1" ht="19.5" customHeight="1">
      <c r="A47" s="36">
        <v>3004</v>
      </c>
      <c r="B47" s="36">
        <f t="shared" si="5"/>
        <v>540</v>
      </c>
      <c r="C47" s="36">
        <v>0</v>
      </c>
      <c r="D47" s="36">
        <v>0</v>
      </c>
      <c r="E47" s="36">
        <v>0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36">
        <v>0</v>
      </c>
      <c r="L47" s="36">
        <v>0</v>
      </c>
      <c r="M47" s="36">
        <v>0</v>
      </c>
      <c r="N47" s="36">
        <v>0</v>
      </c>
      <c r="O47" s="36">
        <v>0</v>
      </c>
      <c r="P47" s="36">
        <v>0</v>
      </c>
      <c r="Q47" s="36">
        <v>0</v>
      </c>
      <c r="R47" s="36">
        <v>0</v>
      </c>
      <c r="S47" s="36">
        <v>0</v>
      </c>
      <c r="T47" s="36">
        <v>0</v>
      </c>
      <c r="U47" s="36">
        <v>0</v>
      </c>
      <c r="V47" s="36">
        <v>0</v>
      </c>
      <c r="W47" s="36">
        <v>180</v>
      </c>
      <c r="X47" s="36">
        <v>0</v>
      </c>
      <c r="Y47" s="36">
        <v>0</v>
      </c>
      <c r="Z47" s="36">
        <v>0</v>
      </c>
      <c r="AA47" s="36">
        <v>0</v>
      </c>
      <c r="AB47" s="36">
        <v>0</v>
      </c>
      <c r="AC47" s="28">
        <f t="shared" si="1"/>
        <v>0</v>
      </c>
      <c r="AD47" s="36">
        <f t="shared" si="4"/>
        <v>540</v>
      </c>
      <c r="AE47" s="29">
        <f t="array" ref="AE47">IF(ISERROR(SUM(C47:D47)/B47),"",SUM(C47:D47)/B47)</f>
        <v>0</v>
      </c>
      <c r="AF47" s="29">
        <f t="array" ref="AF47">IF(ISERROR(AD47/B47),"",AD47/B47)</f>
        <v>1</v>
      </c>
      <c r="AG47" s="29">
        <f t="array" ref="AG47">IF(ISERROR(SUM(M47:N47,E47,W47:Z47)/B47),"",SUM(M47:N47,E47,W47:Z47)/B47)</f>
        <v>0.33333333333333331</v>
      </c>
      <c r="AH47" s="29">
        <f t="array" ref="AH47">IF(ISERROR(SUM(C47:D47)/B47),"",SUM(C47:D47)/B47)</f>
        <v>0</v>
      </c>
      <c r="AI47" s="29">
        <f t="array" ref="AI47">IF(ISERROR(SUM(F47:I47)/B47),"",SUM(F47:I47)/B47)</f>
        <v>0</v>
      </c>
      <c r="AJ47" s="29">
        <f t="array" ref="AJ47">IF(ISERROR(SUM(J47:L47)/B47),"",SUM(J47:L47)/B47)</f>
        <v>0</v>
      </c>
      <c r="AK47" s="29">
        <f t="array" ref="AK47">IF(ISERROR(SUM(O47:V47)/B47),"",SUM(O47:V47)/B47)</f>
        <v>0</v>
      </c>
      <c r="AL47" s="29">
        <f t="array" ref="AL47">IF(ISERROR(SUM(AA47)/B47),"",SUM(AA47)/B47)</f>
        <v>0</v>
      </c>
      <c r="AM47" s="29">
        <f t="array" ref="AM47">IF(ISERROR(AB47/B47),"",AB47/B47)</f>
        <v>0</v>
      </c>
      <c r="AN47" s="30"/>
      <c r="AO47" s="30"/>
    </row>
    <row r="48" spans="1:41" s="3" customFormat="1" ht="19.5" customHeight="1">
      <c r="A48" s="36">
        <v>3602</v>
      </c>
      <c r="B48" s="36">
        <f t="shared" si="5"/>
        <v>600</v>
      </c>
      <c r="C48" s="36">
        <v>0</v>
      </c>
      <c r="D48" s="36">
        <v>0</v>
      </c>
      <c r="E48" s="36">
        <v>0</v>
      </c>
      <c r="F48" s="36">
        <v>0</v>
      </c>
      <c r="G48" s="36">
        <v>0</v>
      </c>
      <c r="H48" s="36">
        <v>0</v>
      </c>
      <c r="I48" s="36">
        <v>0</v>
      </c>
      <c r="J48" s="36">
        <v>0</v>
      </c>
      <c r="K48" s="36">
        <v>0</v>
      </c>
      <c r="L48" s="36">
        <v>0</v>
      </c>
      <c r="M48" s="36">
        <v>0</v>
      </c>
      <c r="N48" s="36">
        <v>0</v>
      </c>
      <c r="O48" s="36">
        <v>0</v>
      </c>
      <c r="P48" s="36">
        <v>0</v>
      </c>
      <c r="Q48" s="36">
        <v>0</v>
      </c>
      <c r="R48" s="36">
        <v>0</v>
      </c>
      <c r="S48" s="36">
        <v>0</v>
      </c>
      <c r="T48" s="36">
        <v>0</v>
      </c>
      <c r="U48" s="36">
        <v>0</v>
      </c>
      <c r="V48" s="36">
        <v>0</v>
      </c>
      <c r="W48" s="36">
        <v>120</v>
      </c>
      <c r="X48" s="36">
        <v>0</v>
      </c>
      <c r="Y48" s="36">
        <v>0</v>
      </c>
      <c r="Z48" s="36">
        <v>0</v>
      </c>
      <c r="AA48" s="36">
        <v>0</v>
      </c>
      <c r="AB48" s="36">
        <v>0</v>
      </c>
      <c r="AC48" s="28">
        <f t="shared" si="1"/>
        <v>0</v>
      </c>
      <c r="AD48" s="36">
        <f t="shared" si="4"/>
        <v>600</v>
      </c>
      <c r="AE48" s="29">
        <f t="array" ref="AE48">IF(ISERROR(SUM(C48:D48)/B48),"",SUM(C48:D48)/B48)</f>
        <v>0</v>
      </c>
      <c r="AF48" s="29">
        <f t="array" ref="AF48">IF(ISERROR(AD48/B48),"",AD48/B48)</f>
        <v>1</v>
      </c>
      <c r="AG48" s="29">
        <f t="array" ref="AG48">IF(ISERROR(SUM(M48:N48,E48,W48:Z48)/B48),"",SUM(M48:N48,E48,W48:Z48)/B48)</f>
        <v>0.2</v>
      </c>
      <c r="AH48" s="29">
        <f t="array" ref="AH48">IF(ISERROR(SUM(C48:D48)/B48),"",SUM(C48:D48)/B48)</f>
        <v>0</v>
      </c>
      <c r="AI48" s="29">
        <f t="array" ref="AI48">IF(ISERROR(SUM(F48:I48)/B48),"",SUM(F48:I48)/B48)</f>
        <v>0</v>
      </c>
      <c r="AJ48" s="29">
        <f t="array" ref="AJ48">IF(ISERROR(SUM(J48:L48)/B48),"",SUM(J48:L48)/B48)</f>
        <v>0</v>
      </c>
      <c r="AK48" s="29">
        <f t="array" ref="AK48">IF(ISERROR(SUM(O48:V48)/B48),"",SUM(O48:V48)/B48)</f>
        <v>0</v>
      </c>
      <c r="AL48" s="29">
        <f t="array" ref="AL48">IF(ISERROR(SUM(AA48)/B48),"",SUM(AA48)/B48)</f>
        <v>0</v>
      </c>
      <c r="AM48" s="29">
        <f t="array" ref="AM48">IF(ISERROR(AB48/B48),"",AB48/B48)</f>
        <v>0</v>
      </c>
      <c r="AN48" s="30"/>
      <c r="AO48" s="30"/>
    </row>
    <row r="49" spans="1:41" s="3" customFormat="1" ht="19.5" hidden="1" customHeight="1">
      <c r="A49" s="36">
        <v>4501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28">
        <f t="shared" si="1"/>
        <v>0</v>
      </c>
      <c r="AD49" s="36">
        <f t="shared" si="4"/>
        <v>0</v>
      </c>
      <c r="AE49" s="29" t="str">
        <f t="array" ref="AE49">IF(ISERROR(SUM(C49:D49)/B49),"",SUM(C49:D49)/B49)</f>
        <v/>
      </c>
      <c r="AF49" s="29" t="str">
        <f t="array" ref="AF49">IF(ISERROR(AD49/B49),"",AD49/B49)</f>
        <v/>
      </c>
      <c r="AG49" s="29" t="str">
        <f t="array" ref="AG49">IF(ISERROR(SUM(M49:N49,E49,W49:Z49)/B49),"",SUM(M49:N49,E49,W49:Z49)/B49)</f>
        <v/>
      </c>
      <c r="AH49" s="29" t="str">
        <f t="array" ref="AH49">IF(ISERROR(SUM(C49:D49)/B49),"",SUM(C49:D49)/B49)</f>
        <v/>
      </c>
      <c r="AI49" s="29" t="str">
        <f t="array" ref="AI49">IF(ISERROR(SUM(F49:I49)/B49),"",SUM(F49:I49)/B49)</f>
        <v/>
      </c>
      <c r="AJ49" s="29" t="str">
        <f t="array" ref="AJ49">IF(ISERROR(SUM(J49:L49)/B49),"",SUM(J49:L49)/B49)</f>
        <v/>
      </c>
      <c r="AK49" s="29" t="str">
        <f t="array" ref="AK49">IF(ISERROR(SUM(O49:V49)/B49),"",SUM(O49:V49)/B49)</f>
        <v/>
      </c>
      <c r="AL49" s="29" t="str">
        <f t="array" ref="AL49">IF(ISERROR(SUM(AA49)/B49),"",SUM(AA49)/B49)</f>
        <v/>
      </c>
      <c r="AM49" s="29" t="str">
        <f t="array" ref="AM49">IF(ISERROR(AB49/B49),"",AB49/B49)</f>
        <v/>
      </c>
      <c r="AN49" s="30"/>
      <c r="AO49" s="30"/>
    </row>
    <row r="50" spans="1:41" s="3" customFormat="1" ht="19.5" hidden="1" customHeight="1">
      <c r="A50" s="36">
        <v>4502</v>
      </c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28">
        <f t="shared" si="1"/>
        <v>0</v>
      </c>
      <c r="AD50" s="36">
        <f t="shared" si="4"/>
        <v>0</v>
      </c>
      <c r="AE50" s="29" t="str">
        <f t="array" ref="AE50">IF(ISERROR(SUM(C50:D50)/B50),"",SUM(C50:D50)/B50)</f>
        <v/>
      </c>
      <c r="AF50" s="29" t="str">
        <f t="array" ref="AF50">IF(ISERROR(AD50/B50),"",AD50/B50)</f>
        <v/>
      </c>
      <c r="AG50" s="29" t="str">
        <f t="array" ref="AG50">IF(ISERROR(SUM(M50:N50,E50,W50:Z50)/B50),"",SUM(M50:N50,E50,W50:Z50)/B50)</f>
        <v/>
      </c>
      <c r="AH50" s="29" t="str">
        <f t="array" ref="AH50">IF(ISERROR(SUM(C50:D50)/B50),"",SUM(C50:D50)/B50)</f>
        <v/>
      </c>
      <c r="AI50" s="29" t="str">
        <f t="array" ref="AI50">IF(ISERROR(SUM(F50:I50)/B50),"",SUM(F50:I50)/B50)</f>
        <v/>
      </c>
      <c r="AJ50" s="29" t="str">
        <f t="array" ref="AJ50">IF(ISERROR(SUM(J50:L50)/B50),"",SUM(J50:L50)/B50)</f>
        <v/>
      </c>
      <c r="AK50" s="29" t="str">
        <f t="array" ref="AK50">IF(ISERROR(SUM(O50:V50)/B50),"",SUM(O50:V50)/B50)</f>
        <v/>
      </c>
      <c r="AL50" s="29" t="str">
        <f t="array" ref="AL50">IF(ISERROR(SUM(AA50)/B50),"",SUM(AA50)/B50)</f>
        <v/>
      </c>
      <c r="AM50" s="29" t="str">
        <f t="array" ref="AM50">IF(ISERROR(AB50/B50),"",AB50/B50)</f>
        <v/>
      </c>
      <c r="AN50" s="30"/>
      <c r="AO50" s="30"/>
    </row>
    <row r="51" spans="1:41" s="3" customFormat="1" ht="19.5" customHeight="1">
      <c r="A51" s="36">
        <v>4503</v>
      </c>
      <c r="B51" s="36">
        <f t="shared" si="5"/>
        <v>600</v>
      </c>
      <c r="C51" s="36">
        <v>0</v>
      </c>
      <c r="D51" s="36">
        <v>0</v>
      </c>
      <c r="E51" s="36">
        <v>0</v>
      </c>
      <c r="F51" s="36">
        <v>0</v>
      </c>
      <c r="G51" s="36">
        <v>0</v>
      </c>
      <c r="H51" s="36">
        <v>0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  <c r="O51" s="36">
        <v>0</v>
      </c>
      <c r="P51" s="36">
        <v>0</v>
      </c>
      <c r="Q51" s="36">
        <v>0</v>
      </c>
      <c r="R51" s="36">
        <v>0</v>
      </c>
      <c r="S51" s="36">
        <v>0</v>
      </c>
      <c r="T51" s="36">
        <v>0</v>
      </c>
      <c r="U51" s="36">
        <v>0</v>
      </c>
      <c r="V51" s="36">
        <v>0</v>
      </c>
      <c r="W51" s="36">
        <v>120</v>
      </c>
      <c r="X51" s="36">
        <v>0</v>
      </c>
      <c r="Y51" s="36">
        <v>0</v>
      </c>
      <c r="Z51" s="36">
        <v>0</v>
      </c>
      <c r="AA51" s="36">
        <v>0</v>
      </c>
      <c r="AB51" s="36">
        <v>0</v>
      </c>
      <c r="AC51" s="28">
        <f t="shared" si="1"/>
        <v>0</v>
      </c>
      <c r="AD51" s="36">
        <f t="shared" si="4"/>
        <v>600</v>
      </c>
      <c r="AE51" s="29">
        <f t="array" ref="AE51">IF(ISERROR(SUM(C51:D51)/B51),"",SUM(C51:D51)/B51)</f>
        <v>0</v>
      </c>
      <c r="AF51" s="29">
        <f t="array" ref="AF51">IF(ISERROR(AD51/B51),"",AD51/B51)</f>
        <v>1</v>
      </c>
      <c r="AG51" s="29">
        <f t="array" ref="AG51">IF(ISERROR(SUM(M51:N51,E51,W51:Z51)/B51),"",SUM(M51:N51,E51,W51:Z51)/B51)</f>
        <v>0.2</v>
      </c>
      <c r="AH51" s="29">
        <f t="array" ref="AH51">IF(ISERROR(SUM(C51:D51)/B51),"",SUM(C51:D51)/B51)</f>
        <v>0</v>
      </c>
      <c r="AI51" s="29">
        <f t="array" ref="AI51">IF(ISERROR(SUM(F51:I51)/B51),"",SUM(F51:I51)/B51)</f>
        <v>0</v>
      </c>
      <c r="AJ51" s="29">
        <f t="array" ref="AJ51">IF(ISERROR(SUM(J51:L51)/B51),"",SUM(J51:L51)/B51)</f>
        <v>0</v>
      </c>
      <c r="AK51" s="29">
        <f t="array" ref="AK51">IF(ISERROR(SUM(O51:V51)/B51),"",SUM(O51:V51)/B51)</f>
        <v>0</v>
      </c>
      <c r="AL51" s="29">
        <f t="array" ref="AL51">IF(ISERROR(SUM(AA51)/B51),"",SUM(AA51)/B51)</f>
        <v>0</v>
      </c>
      <c r="AM51" s="29">
        <f t="array" ref="AM51">IF(ISERROR(AB51/B51),"",AB51/B51)</f>
        <v>0</v>
      </c>
      <c r="AN51" s="30"/>
      <c r="AO51" s="30"/>
    </row>
    <row r="52" spans="1:41" s="3" customFormat="1" ht="19.5" customHeight="1">
      <c r="A52" s="36">
        <v>5001</v>
      </c>
      <c r="B52" s="36">
        <f t="shared" si="5"/>
        <v>600</v>
      </c>
      <c r="C52" s="36">
        <v>0</v>
      </c>
      <c r="D52" s="36">
        <v>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>
        <v>0</v>
      </c>
      <c r="T52" s="36">
        <v>0</v>
      </c>
      <c r="U52" s="36">
        <v>0</v>
      </c>
      <c r="V52" s="36">
        <v>0</v>
      </c>
      <c r="W52" s="36">
        <v>120</v>
      </c>
      <c r="X52" s="36">
        <v>0</v>
      </c>
      <c r="Y52" s="36">
        <v>0</v>
      </c>
      <c r="Z52" s="36">
        <v>0</v>
      </c>
      <c r="AA52" s="36">
        <v>0</v>
      </c>
      <c r="AB52" s="36">
        <v>0</v>
      </c>
      <c r="AC52" s="28">
        <f t="shared" si="1"/>
        <v>0</v>
      </c>
      <c r="AD52" s="36">
        <f t="shared" si="4"/>
        <v>600</v>
      </c>
      <c r="AE52" s="29">
        <f t="array" ref="AE52">IF(ISERROR(SUM(C52:D52)/B52),"",SUM(C52:D52)/B52)</f>
        <v>0</v>
      </c>
      <c r="AF52" s="29">
        <f t="array" ref="AF52">IF(ISERROR(AD52/B52),"",AD52/B52)</f>
        <v>1</v>
      </c>
      <c r="AG52" s="29">
        <f t="array" ref="AG52">IF(ISERROR(SUM(M52:N52,E52,W52:Z52)/B52),"",SUM(M52:N52,E52,W52:Z52)/B52)</f>
        <v>0.2</v>
      </c>
      <c r="AH52" s="29">
        <f t="array" ref="AH52">IF(ISERROR(SUM(C52:D52)/B52),"",SUM(C52:D52)/B52)</f>
        <v>0</v>
      </c>
      <c r="AI52" s="29">
        <f t="array" ref="AI52">IF(ISERROR(SUM(F52:I52)/B52),"",SUM(F52:I52)/B52)</f>
        <v>0</v>
      </c>
      <c r="AJ52" s="29">
        <f t="array" ref="AJ52">IF(ISERROR(SUM(J52:L52)/B52),"",SUM(J52:L52)/B52)</f>
        <v>0</v>
      </c>
      <c r="AK52" s="29">
        <f t="array" ref="AK52">IF(ISERROR(SUM(O52:V52)/B52),"",SUM(O52:V52)/B52)</f>
        <v>0</v>
      </c>
      <c r="AL52" s="29">
        <f t="array" ref="AL52">IF(ISERROR(SUM(AA52)/B52),"",SUM(AA52)/B52)</f>
        <v>0</v>
      </c>
      <c r="AM52" s="29">
        <f t="array" ref="AM52">IF(ISERROR(AB52/B52),"",AB52/B52)</f>
        <v>0</v>
      </c>
      <c r="AN52" s="30"/>
      <c r="AO52" s="30"/>
    </row>
    <row r="53" spans="1:41" s="3" customFormat="1" ht="19.5" hidden="1" customHeight="1">
      <c r="A53" s="36">
        <v>5002</v>
      </c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28">
        <f t="shared" si="1"/>
        <v>0</v>
      </c>
      <c r="AD53" s="36">
        <f t="shared" si="4"/>
        <v>0</v>
      </c>
      <c r="AE53" s="29" t="str">
        <f t="array" ref="AE53">IF(ISERROR(SUM(C53:D53)/B53),"",SUM(C53:D53)/B53)</f>
        <v/>
      </c>
      <c r="AF53" s="29" t="str">
        <f t="array" ref="AF53">IF(ISERROR(AD53/B53),"",AD53/B53)</f>
        <v/>
      </c>
      <c r="AG53" s="29" t="str">
        <f t="array" ref="AG53">IF(ISERROR(SUM(M53:N53,E53,W53:Z53)/B53),"",SUM(M53:N53,E53,W53:Z53)/B53)</f>
        <v/>
      </c>
      <c r="AH53" s="29" t="str">
        <f t="array" ref="AH53">IF(ISERROR(SUM(C53:D53)/B53),"",SUM(C53:D53)/B53)</f>
        <v/>
      </c>
      <c r="AI53" s="29" t="str">
        <f t="array" ref="AI53">IF(ISERROR(SUM(F53:I53)/B53),"",SUM(F53:I53)/B53)</f>
        <v/>
      </c>
      <c r="AJ53" s="29" t="str">
        <f t="array" ref="AJ53">IF(ISERROR(SUM(J53:L53)/B53),"",SUM(J53:L53)/B53)</f>
        <v/>
      </c>
      <c r="AK53" s="29" t="str">
        <f t="array" ref="AK53">IF(ISERROR(SUM(O53:V53)/B53),"",SUM(O53:V53)/B53)</f>
        <v/>
      </c>
      <c r="AL53" s="29" t="str">
        <f t="array" ref="AL53">IF(ISERROR(SUM(AA53)/B53),"",SUM(AA53)/B53)</f>
        <v/>
      </c>
      <c r="AM53" s="29" t="str">
        <f t="array" ref="AM53">IF(ISERROR(AB53/B53),"",AB53/B53)</f>
        <v/>
      </c>
      <c r="AN53" s="30"/>
      <c r="AO53" s="30"/>
    </row>
    <row r="54" spans="1:41" s="3" customFormat="1" ht="19.5" customHeight="1">
      <c r="A54" s="36">
        <v>5003</v>
      </c>
      <c r="B54" s="36">
        <f t="shared" si="5"/>
        <v>570</v>
      </c>
      <c r="C54" s="36">
        <v>0</v>
      </c>
      <c r="D54" s="36">
        <v>0</v>
      </c>
      <c r="E54" s="36">
        <v>0</v>
      </c>
      <c r="F54" s="36">
        <v>0</v>
      </c>
      <c r="G54" s="36">
        <v>0</v>
      </c>
      <c r="H54" s="36">
        <v>0</v>
      </c>
      <c r="I54" s="36">
        <v>0</v>
      </c>
      <c r="J54" s="36">
        <v>0</v>
      </c>
      <c r="K54" s="36">
        <v>0</v>
      </c>
      <c r="L54" s="36">
        <v>0</v>
      </c>
      <c r="M54" s="36">
        <v>0</v>
      </c>
      <c r="N54" s="36">
        <v>0</v>
      </c>
      <c r="O54" s="36">
        <v>0</v>
      </c>
      <c r="P54" s="36">
        <v>0</v>
      </c>
      <c r="Q54" s="36">
        <v>0</v>
      </c>
      <c r="R54" s="36">
        <v>0</v>
      </c>
      <c r="S54" s="36">
        <v>0</v>
      </c>
      <c r="T54" s="36">
        <v>0</v>
      </c>
      <c r="U54" s="36">
        <v>0</v>
      </c>
      <c r="V54" s="36">
        <v>0</v>
      </c>
      <c r="W54" s="36">
        <v>150</v>
      </c>
      <c r="X54" s="36">
        <v>0</v>
      </c>
      <c r="Y54" s="36">
        <v>0</v>
      </c>
      <c r="Z54" s="36">
        <v>0</v>
      </c>
      <c r="AA54" s="36">
        <v>0</v>
      </c>
      <c r="AB54" s="36">
        <v>0</v>
      </c>
      <c r="AC54" s="28">
        <f t="shared" si="1"/>
        <v>0</v>
      </c>
      <c r="AD54" s="36">
        <f t="shared" si="4"/>
        <v>570</v>
      </c>
      <c r="AE54" s="29">
        <f t="array" ref="AE54">IF(ISERROR(SUM(C54:D54)/B54),"",SUM(C54:D54)/B54)</f>
        <v>0</v>
      </c>
      <c r="AF54" s="29">
        <f t="array" ref="AF54">IF(ISERROR(AD54/B54),"",AD54/B54)</f>
        <v>1</v>
      </c>
      <c r="AG54" s="29">
        <f t="array" ref="AG54">IF(ISERROR(SUM(M54:N54,E54,W54:Z54)/B54),"",SUM(M54:N54,E54,W54:Z54)/B54)</f>
        <v>0.26315789473684209</v>
      </c>
      <c r="AH54" s="29">
        <f t="array" ref="AH54">IF(ISERROR(SUM(C54:D54)/B54),"",SUM(C54:D54)/B54)</f>
        <v>0</v>
      </c>
      <c r="AI54" s="29">
        <f t="array" ref="AI54">IF(ISERROR(SUM(F54:I54)/B54),"",SUM(F54:I54)/B54)</f>
        <v>0</v>
      </c>
      <c r="AJ54" s="29">
        <f t="array" ref="AJ54">IF(ISERROR(SUM(J54:L54)/B54),"",SUM(J54:L54)/B54)</f>
        <v>0</v>
      </c>
      <c r="AK54" s="29">
        <f t="array" ref="AK54">IF(ISERROR(SUM(O54:V54)/B54),"",SUM(O54:V54)/B54)</f>
        <v>0</v>
      </c>
      <c r="AL54" s="29">
        <f t="array" ref="AL54">IF(ISERROR(SUM(AA54)/B54),"",SUM(AA54)/B54)</f>
        <v>0</v>
      </c>
      <c r="AM54" s="29">
        <f t="array" ref="AM54">IF(ISERROR(AB54/B54),"",AB54/B54)</f>
        <v>0</v>
      </c>
      <c r="AN54" s="30"/>
      <c r="AO54" s="30"/>
    </row>
    <row r="55" spans="1:41" s="3" customFormat="1" ht="19.5" hidden="1" customHeight="1">
      <c r="A55" s="36">
        <v>6502</v>
      </c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28">
        <f t="shared" si="1"/>
        <v>0</v>
      </c>
      <c r="AD55" s="36">
        <f t="shared" si="4"/>
        <v>0</v>
      </c>
      <c r="AE55" s="29" t="str">
        <f t="array" ref="AE55">IF(ISERROR(SUM(C55:D55)/B55),"",SUM(C55:D55)/B55)</f>
        <v/>
      </c>
      <c r="AF55" s="29" t="str">
        <f t="array" ref="AF55">IF(ISERROR(AD55/B55),"",AD55/B55)</f>
        <v/>
      </c>
      <c r="AG55" s="29" t="str">
        <f t="array" ref="AG55">IF(ISERROR(SUM(M55:N55,E55,W55:Z55)/B55),"",SUM(M55:N55,E55,W55:Z55)/B55)</f>
        <v/>
      </c>
      <c r="AH55" s="29" t="str">
        <f t="array" ref="AH55">IF(ISERROR(SUM(C55:D55)/B55),"",SUM(C55:D55)/B55)</f>
        <v/>
      </c>
      <c r="AI55" s="29" t="str">
        <f t="array" ref="AI55">IF(ISERROR(SUM(F55:I55)/B55),"",SUM(F55:I55)/B55)</f>
        <v/>
      </c>
      <c r="AJ55" s="29" t="str">
        <f t="array" ref="AJ55">IF(ISERROR(SUM(J55:L55)/B55),"",SUM(J55:L55)/B55)</f>
        <v/>
      </c>
      <c r="AK55" s="29" t="str">
        <f t="array" ref="AK55">IF(ISERROR(SUM(O55:V55)/B55),"",SUM(O55:V55)/B55)</f>
        <v/>
      </c>
      <c r="AL55" s="29" t="str">
        <f t="array" ref="AL55">IF(ISERROR(SUM(AA55)/B55),"",SUM(AA55)/B55)</f>
        <v/>
      </c>
      <c r="AM55" s="29" t="str">
        <f t="array" ref="AM55">IF(ISERROR(AB55/B55),"",AB55/B55)</f>
        <v/>
      </c>
      <c r="AN55" s="30"/>
      <c r="AO55" s="30"/>
    </row>
    <row r="56" spans="1:41" s="3" customFormat="1" ht="19.5" customHeight="1">
      <c r="A56" s="36">
        <v>6503</v>
      </c>
      <c r="B56" s="36">
        <f t="shared" si="5"/>
        <v>540</v>
      </c>
      <c r="C56" s="36">
        <v>0</v>
      </c>
      <c r="D56" s="36">
        <v>0</v>
      </c>
      <c r="E56" s="36">
        <v>0</v>
      </c>
      <c r="F56" s="36">
        <v>0</v>
      </c>
      <c r="G56" s="36">
        <v>0</v>
      </c>
      <c r="H56" s="36">
        <v>0</v>
      </c>
      <c r="I56" s="36">
        <v>0</v>
      </c>
      <c r="J56" s="36">
        <v>0</v>
      </c>
      <c r="K56" s="36">
        <v>0</v>
      </c>
      <c r="L56" s="36">
        <v>0</v>
      </c>
      <c r="M56" s="36">
        <v>0</v>
      </c>
      <c r="N56" s="36">
        <v>0</v>
      </c>
      <c r="O56" s="36">
        <v>0</v>
      </c>
      <c r="P56" s="36">
        <v>0</v>
      </c>
      <c r="Q56" s="36">
        <v>0</v>
      </c>
      <c r="R56" s="36">
        <v>0</v>
      </c>
      <c r="S56" s="36">
        <v>0</v>
      </c>
      <c r="T56" s="36">
        <v>0</v>
      </c>
      <c r="U56" s="36">
        <v>0</v>
      </c>
      <c r="V56" s="36">
        <v>0</v>
      </c>
      <c r="W56" s="36">
        <v>180</v>
      </c>
      <c r="X56" s="36">
        <v>0</v>
      </c>
      <c r="Y56" s="36">
        <v>0</v>
      </c>
      <c r="Z56" s="36">
        <v>0</v>
      </c>
      <c r="AA56" s="36">
        <v>0</v>
      </c>
      <c r="AB56" s="36">
        <v>0</v>
      </c>
      <c r="AC56" s="28">
        <f t="shared" si="1"/>
        <v>0</v>
      </c>
      <c r="AD56" s="36">
        <f t="shared" si="4"/>
        <v>540</v>
      </c>
      <c r="AE56" s="29">
        <f t="array" ref="AE56">IF(ISERROR(SUM(C56:D56)/B56),"",SUM(C56:D56)/B56)</f>
        <v>0</v>
      </c>
      <c r="AF56" s="29">
        <f t="array" ref="AF56">IF(ISERROR(AD56/B56),"",AD56/B56)</f>
        <v>1</v>
      </c>
      <c r="AG56" s="29">
        <f t="array" ref="AG56">IF(ISERROR(SUM(M56:N56,E56,W56:Z56)/B56),"",SUM(M56:N56,E56,W56:Z56)/B56)</f>
        <v>0.33333333333333331</v>
      </c>
      <c r="AH56" s="29">
        <f t="array" ref="AH56">IF(ISERROR(SUM(C56:D56)/B56),"",SUM(C56:D56)/B56)</f>
        <v>0</v>
      </c>
      <c r="AI56" s="29">
        <f t="array" ref="AI56">IF(ISERROR(SUM(F56:I56)/B56),"",SUM(F56:I56)/B56)</f>
        <v>0</v>
      </c>
      <c r="AJ56" s="29">
        <f t="array" ref="AJ56">IF(ISERROR(SUM(J56:L56)/B56),"",SUM(J56:L56)/B56)</f>
        <v>0</v>
      </c>
      <c r="AK56" s="29">
        <f t="array" ref="AK56">IF(ISERROR(SUM(O56:V56)/B56),"",SUM(O56:V56)/B56)</f>
        <v>0</v>
      </c>
      <c r="AL56" s="29">
        <f t="array" ref="AL56">IF(ISERROR(SUM(AA56)/B56),"",SUM(AA56)/B56)</f>
        <v>0</v>
      </c>
      <c r="AM56" s="29">
        <f t="array" ref="AM56">IF(ISERROR(AB56/B56),"",AB56/B56)</f>
        <v>0</v>
      </c>
      <c r="AN56" s="30"/>
      <c r="AO56" s="30"/>
    </row>
    <row r="57" spans="1:41" s="3" customFormat="1" ht="19.5" hidden="1" customHeight="1">
      <c r="A57" s="36">
        <v>6504</v>
      </c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28">
        <f t="shared" si="1"/>
        <v>0</v>
      </c>
      <c r="AD57" s="36">
        <f t="shared" si="4"/>
        <v>0</v>
      </c>
      <c r="AE57" s="29" t="str">
        <f t="array" ref="AE57">IF(ISERROR(SUM(C57:D57)/B57),"",SUM(C57:D57)/B57)</f>
        <v/>
      </c>
      <c r="AF57" s="29" t="str">
        <f t="array" ref="AF57">IF(ISERROR(AD57/B57),"",AD57/B57)</f>
        <v/>
      </c>
      <c r="AG57" s="29" t="str">
        <f t="array" ref="AG57">IF(ISERROR(SUM(M57:N57,E57,W57:Z57)/B57),"",SUM(M57:N57,E57,W57:Z57)/B57)</f>
        <v/>
      </c>
      <c r="AH57" s="29" t="str">
        <f t="array" ref="AH57">IF(ISERROR(SUM(C57:D57)/B57),"",SUM(C57:D57)/B57)</f>
        <v/>
      </c>
      <c r="AI57" s="29" t="str">
        <f t="array" ref="AI57">IF(ISERROR(SUM(F57:I57)/B57),"",SUM(F57:I57)/B57)</f>
        <v/>
      </c>
      <c r="AJ57" s="29" t="str">
        <f t="array" ref="AJ57">IF(ISERROR(SUM(J57:L57)/B57),"",SUM(J57:L57)/B57)</f>
        <v/>
      </c>
      <c r="AK57" s="29" t="str">
        <f t="array" ref="AK57">IF(ISERROR(SUM(O57:V57)/B57),"",SUM(O57:V57)/B57)</f>
        <v/>
      </c>
      <c r="AL57" s="29" t="str">
        <f t="array" ref="AL57">IF(ISERROR(SUM(AA57)/B57),"",SUM(AA57)/B57)</f>
        <v/>
      </c>
      <c r="AM57" s="29" t="str">
        <f t="array" ref="AM57">IF(ISERROR(AB57/B57),"",AB57/B57)</f>
        <v/>
      </c>
      <c r="AN57" s="30"/>
      <c r="AO57" s="30"/>
    </row>
    <row r="58" spans="1:41" s="3" customFormat="1" ht="19.5" hidden="1" customHeight="1">
      <c r="A58" s="36">
        <v>18501</v>
      </c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28">
        <f t="shared" si="1"/>
        <v>0</v>
      </c>
      <c r="AD58" s="36">
        <f t="shared" si="4"/>
        <v>0</v>
      </c>
      <c r="AE58" s="29" t="str">
        <f t="array" ref="AE58">IF(ISERROR(SUM(C58:D58)/B58),"",SUM(C58:D58)/B58)</f>
        <v/>
      </c>
      <c r="AF58" s="29" t="str">
        <f t="array" ref="AF58">IF(ISERROR(AD58/B58),"",AD58/B58)</f>
        <v/>
      </c>
      <c r="AG58" s="29" t="str">
        <f t="array" ref="AG58">IF(ISERROR(SUM(M58:N58,E58,W58:Z58)/B58),"",SUM(M58:N58,E58,W58:Z58)/B58)</f>
        <v/>
      </c>
      <c r="AH58" s="29" t="str">
        <f t="array" ref="AH58">IF(ISERROR(SUM(C58:D58)/B58),"",SUM(C58:D58)/B58)</f>
        <v/>
      </c>
      <c r="AI58" s="29" t="str">
        <f t="array" ref="AI58">IF(ISERROR(SUM(F58:I58)/B58),"",SUM(F58:I58)/B58)</f>
        <v/>
      </c>
      <c r="AJ58" s="29" t="str">
        <f t="array" ref="AJ58">IF(ISERROR(SUM(J58:L58)/B58),"",SUM(J58:L58)/B58)</f>
        <v/>
      </c>
      <c r="AK58" s="29" t="str">
        <f t="array" ref="AK58">IF(ISERROR(SUM(O58:V58)/B58),"",SUM(O58:V58)/B58)</f>
        <v/>
      </c>
      <c r="AL58" s="29" t="str">
        <f t="array" ref="AL58">IF(ISERROR(SUM(AA58)/B58),"",SUM(AA58)/B58)</f>
        <v/>
      </c>
      <c r="AM58" s="29" t="str">
        <f t="array" ref="AM58">IF(ISERROR(AB58/B58),"",AB58/B58)</f>
        <v/>
      </c>
      <c r="AN58" s="30"/>
      <c r="AO58" s="30"/>
    </row>
    <row r="59" spans="1:41" s="3" customFormat="1" ht="19.5" hidden="1" customHeight="1">
      <c r="A59" s="36">
        <v>18502</v>
      </c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28">
        <f t="shared" si="1"/>
        <v>0</v>
      </c>
      <c r="AD59" s="36">
        <f t="shared" si="4"/>
        <v>0</v>
      </c>
      <c r="AE59" s="29" t="str">
        <f t="array" ref="AE59">IF(ISERROR(SUM(C59:D59)/B59),"",SUM(C59:D59)/B59)</f>
        <v/>
      </c>
      <c r="AF59" s="29" t="str">
        <f t="array" ref="AF59">IF(ISERROR(AD59/B59),"",AD59/B59)</f>
        <v/>
      </c>
      <c r="AG59" s="29" t="str">
        <f t="array" ref="AG59">IF(ISERROR(SUM(M59:N59,E59,W59:Z59)/B59),"",SUM(M59:N59,E59,W59:Z59)/B59)</f>
        <v/>
      </c>
      <c r="AH59" s="29" t="str">
        <f t="array" ref="AH59">IF(ISERROR(SUM(C59:D59)/B59),"",SUM(C59:D59)/B59)</f>
        <v/>
      </c>
      <c r="AI59" s="29" t="str">
        <f t="array" ref="AI59">IF(ISERROR(SUM(F59:I59)/B59),"",SUM(F59:I59)/B59)</f>
        <v/>
      </c>
      <c r="AJ59" s="29" t="str">
        <f t="array" ref="AJ59">IF(ISERROR(SUM(J59:L59)/B59),"",SUM(J59:L59)/B59)</f>
        <v/>
      </c>
      <c r="AK59" s="29" t="str">
        <f t="array" ref="AK59">IF(ISERROR(SUM(O59:V59)/B59),"",SUM(O59:V59)/B59)</f>
        <v/>
      </c>
      <c r="AL59" s="29" t="str">
        <f t="array" ref="AL59">IF(ISERROR(SUM(AA59)/B59),"",SUM(AA59)/B59)</f>
        <v/>
      </c>
      <c r="AM59" s="29" t="str">
        <f t="array" ref="AM59">IF(ISERROR(AB59/B59),"",AB59/B59)</f>
        <v/>
      </c>
      <c r="AN59" s="30"/>
      <c r="AO59" s="30"/>
    </row>
    <row r="60" spans="1:41" s="3" customFormat="1" ht="19.5" hidden="1" customHeight="1">
      <c r="A60" s="36">
        <v>13001</v>
      </c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28">
        <f t="shared" si="1"/>
        <v>0</v>
      </c>
      <c r="AD60" s="36">
        <f t="shared" si="4"/>
        <v>0</v>
      </c>
      <c r="AE60" s="29" t="str">
        <f t="array" ref="AE60">IF(ISERROR(SUM(C60:D60)/B60),"",SUM(C60:D60)/B60)</f>
        <v/>
      </c>
      <c r="AF60" s="29" t="str">
        <f t="array" ref="AF60">IF(ISERROR(AD60/B60),"",AD60/B60)</f>
        <v/>
      </c>
      <c r="AG60" s="29" t="str">
        <f t="array" ref="AG60">IF(ISERROR(SUM(M60:N60,E60,W60:Z60)/B60),"",SUM(M60:N60,E60,W60:Z60)/B60)</f>
        <v/>
      </c>
      <c r="AH60" s="29" t="str">
        <f t="array" ref="AH60">IF(ISERROR(SUM(C60:D60)/B60),"",SUM(C60:D60)/B60)</f>
        <v/>
      </c>
      <c r="AI60" s="29" t="str">
        <f t="array" ref="AI60">IF(ISERROR(SUM(F60:I60)/B60),"",SUM(F60:I60)/B60)</f>
        <v/>
      </c>
      <c r="AJ60" s="29" t="str">
        <f t="array" ref="AJ60">IF(ISERROR(SUM(J60:L60)/B60),"",SUM(J60:L60)/B60)</f>
        <v/>
      </c>
      <c r="AK60" s="29" t="str">
        <f t="array" ref="AK60">IF(ISERROR(SUM(O60:V60)/B60),"",SUM(O60:V60)/B60)</f>
        <v/>
      </c>
      <c r="AL60" s="29" t="str">
        <f t="array" ref="AL60">IF(ISERROR(SUM(AA60)/B60),"",SUM(AA60)/B60)</f>
        <v/>
      </c>
      <c r="AM60" s="29" t="str">
        <f t="array" ref="AM60">IF(ISERROR(AB60/B60),"",AB60/B60)</f>
        <v/>
      </c>
      <c r="AN60" s="30"/>
      <c r="AO60" s="30"/>
    </row>
    <row r="61" spans="1:41" s="3" customFormat="1" ht="19.5" hidden="1" customHeight="1">
      <c r="A61" s="36">
        <v>13002</v>
      </c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28">
        <f t="shared" si="1"/>
        <v>0</v>
      </c>
      <c r="AD61" s="36">
        <f t="shared" si="4"/>
        <v>0</v>
      </c>
      <c r="AE61" s="29" t="str">
        <f t="array" ref="AE61">IF(ISERROR(SUM(C61:D61)/B61),"",SUM(C61:D61)/B61)</f>
        <v/>
      </c>
      <c r="AF61" s="29" t="str">
        <f t="array" ref="AF61">IF(ISERROR(AD61/B61),"",AD61/B61)</f>
        <v/>
      </c>
      <c r="AG61" s="29" t="str">
        <f t="array" ref="AG61">IF(ISERROR(SUM(M61:N61,E61,W61:Z61)/B61),"",SUM(M61:N61,E61,W61:Z61)/B61)</f>
        <v/>
      </c>
      <c r="AH61" s="29" t="str">
        <f t="array" ref="AH61">IF(ISERROR(SUM(C61:D61)/B61),"",SUM(C61:D61)/B61)</f>
        <v/>
      </c>
      <c r="AI61" s="29" t="str">
        <f t="array" ref="AI61">IF(ISERROR(SUM(F61:I61)/B61),"",SUM(F61:I61)/B61)</f>
        <v/>
      </c>
      <c r="AJ61" s="29" t="str">
        <f t="array" ref="AJ61">IF(ISERROR(SUM(J61:L61)/B61),"",SUM(J61:L61)/B61)</f>
        <v/>
      </c>
      <c r="AK61" s="29" t="str">
        <f t="array" ref="AK61">IF(ISERROR(SUM(O61:V61)/B61),"",SUM(O61:V61)/B61)</f>
        <v/>
      </c>
      <c r="AL61" s="29" t="str">
        <f t="array" ref="AL61">IF(ISERROR(SUM(AA61)/B61),"",SUM(AA61)/B61)</f>
        <v/>
      </c>
      <c r="AM61" s="29" t="str">
        <f t="array" ref="AM61">IF(ISERROR(AB61/B61),"",AB61/B61)</f>
        <v/>
      </c>
      <c r="AN61" s="30"/>
      <c r="AO61" s="30"/>
    </row>
    <row r="62" spans="1:41" ht="15.75">
      <c r="A62" s="16" t="s">
        <v>49</v>
      </c>
      <c r="B62" s="17">
        <f>SUM(B35:B61)</f>
        <v>3990</v>
      </c>
      <c r="C62" s="18">
        <f t="shared" ref="C62:AD62" si="6">SUM(C35:C61)</f>
        <v>0</v>
      </c>
      <c r="D62" s="18">
        <f t="shared" si="6"/>
        <v>0</v>
      </c>
      <c r="E62" s="18">
        <f t="shared" si="6"/>
        <v>0</v>
      </c>
      <c r="F62" s="18">
        <f t="shared" si="6"/>
        <v>0</v>
      </c>
      <c r="G62" s="18">
        <f t="shared" si="6"/>
        <v>0</v>
      </c>
      <c r="H62" s="18">
        <f t="shared" si="6"/>
        <v>0</v>
      </c>
      <c r="I62" s="18">
        <f t="shared" si="6"/>
        <v>0</v>
      </c>
      <c r="J62" s="18">
        <f t="shared" si="6"/>
        <v>0</v>
      </c>
      <c r="K62" s="18">
        <f t="shared" si="6"/>
        <v>0</v>
      </c>
      <c r="L62" s="17">
        <f t="shared" si="6"/>
        <v>0</v>
      </c>
      <c r="M62" s="17">
        <f t="shared" si="6"/>
        <v>0</v>
      </c>
      <c r="N62" s="17">
        <f t="shared" si="6"/>
        <v>0</v>
      </c>
      <c r="O62" s="17">
        <f t="shared" si="6"/>
        <v>0</v>
      </c>
      <c r="P62" s="17">
        <f t="shared" si="6"/>
        <v>0</v>
      </c>
      <c r="Q62" s="17">
        <f t="shared" si="6"/>
        <v>0</v>
      </c>
      <c r="R62" s="17">
        <f t="shared" si="6"/>
        <v>0</v>
      </c>
      <c r="S62" s="17">
        <f t="shared" si="6"/>
        <v>0</v>
      </c>
      <c r="T62" s="17">
        <f t="shared" si="6"/>
        <v>0</v>
      </c>
      <c r="U62" s="17">
        <f t="shared" si="6"/>
        <v>0</v>
      </c>
      <c r="V62" s="17">
        <f t="shared" si="6"/>
        <v>0</v>
      </c>
      <c r="W62" s="17">
        <f t="shared" si="6"/>
        <v>1050</v>
      </c>
      <c r="X62" s="17">
        <f t="shared" si="6"/>
        <v>0</v>
      </c>
      <c r="Y62" s="17">
        <f t="shared" si="6"/>
        <v>0</v>
      </c>
      <c r="Z62" s="17">
        <f t="shared" si="6"/>
        <v>0</v>
      </c>
      <c r="AA62" s="17">
        <f t="shared" si="6"/>
        <v>0</v>
      </c>
      <c r="AB62" s="18">
        <f t="shared" si="6"/>
        <v>0</v>
      </c>
      <c r="AC62" s="28">
        <f t="shared" si="1"/>
        <v>0</v>
      </c>
      <c r="AD62" s="18">
        <f t="shared" si="6"/>
        <v>3990</v>
      </c>
      <c r="AE62" s="29">
        <f t="array" ref="AE62">IF(ISERROR(SUM(C62:D62)/B62),"",SUM(C62:D62)/B62)</f>
        <v>0</v>
      </c>
      <c r="AF62" s="29">
        <f t="array" ref="AF62">IF(ISERROR(AD62/B62),"",AD62/B62)</f>
        <v>1</v>
      </c>
      <c r="AG62" s="29">
        <f t="array" ref="AG62">IF(ISERROR(SUM(M62:N62,E62,W62:Z62)/B62),"",SUM(M62:N62,E62,W62:Z62)/B62)</f>
        <v>0.26315789473684209</v>
      </c>
      <c r="AH62" s="29">
        <f t="array" ref="AH62">IF(ISERROR(SUM(C62:D62)/B62),"",SUM(C62:D62)/B62)</f>
        <v>0</v>
      </c>
      <c r="AI62" s="29">
        <f t="array" ref="AI62">IF(ISERROR(SUM(F62:I62)/B62),"",SUM(F62:I62)/B62)</f>
        <v>0</v>
      </c>
      <c r="AJ62" s="29">
        <f t="array" ref="AJ62">IF(ISERROR(SUM(J62:L62)/B62),"",SUM(J62:L62)/B62)</f>
        <v>0</v>
      </c>
      <c r="AK62" s="29">
        <f t="array" ref="AK62">IF(ISERROR(SUM(O62:V62)/B62),"",SUM(O62:V62)/B62)</f>
        <v>0</v>
      </c>
      <c r="AL62" s="29">
        <f t="array" ref="AL62">IF(ISERROR(SUM(AA62)/B62),"",SUM(AA62)/B62)</f>
        <v>0</v>
      </c>
      <c r="AM62" s="29">
        <f t="array" ref="AM62">IF(ISERROR(AB62/B62),"",AB62/B62)</f>
        <v>0</v>
      </c>
      <c r="AN62" s="31"/>
      <c r="AO62" s="31"/>
    </row>
    <row r="63" spans="1:41" ht="15.75">
      <c r="A63" s="19" t="s">
        <v>50</v>
      </c>
      <c r="B63" s="20">
        <f>+B62+B34</f>
        <v>8046</v>
      </c>
      <c r="C63" s="20">
        <f>C62+C34</f>
        <v>0</v>
      </c>
      <c r="D63" s="20">
        <f>D62+D34</f>
        <v>0</v>
      </c>
      <c r="E63" s="20">
        <f t="shared" ref="E63:AD63" si="7">E62+E34</f>
        <v>0</v>
      </c>
      <c r="F63" s="20">
        <f t="shared" si="7"/>
        <v>0</v>
      </c>
      <c r="G63" s="20">
        <f t="shared" si="7"/>
        <v>0</v>
      </c>
      <c r="H63" s="20">
        <f t="shared" si="7"/>
        <v>0</v>
      </c>
      <c r="I63" s="20">
        <f t="shared" si="7"/>
        <v>0</v>
      </c>
      <c r="J63" s="20">
        <f t="shared" si="7"/>
        <v>0</v>
      </c>
      <c r="K63" s="20">
        <f t="shared" si="7"/>
        <v>0</v>
      </c>
      <c r="L63" s="20">
        <f t="shared" si="7"/>
        <v>0</v>
      </c>
      <c r="M63" s="20">
        <f t="shared" si="7"/>
        <v>60</v>
      </c>
      <c r="N63" s="20">
        <f t="shared" si="7"/>
        <v>30</v>
      </c>
      <c r="O63" s="20">
        <f t="shared" si="7"/>
        <v>35</v>
      </c>
      <c r="P63" s="20">
        <f t="shared" si="7"/>
        <v>40</v>
      </c>
      <c r="Q63" s="20">
        <f t="shared" si="7"/>
        <v>0</v>
      </c>
      <c r="R63" s="20">
        <f t="shared" si="7"/>
        <v>0</v>
      </c>
      <c r="S63" s="20">
        <f t="shared" si="7"/>
        <v>0</v>
      </c>
      <c r="T63" s="20">
        <f t="shared" si="7"/>
        <v>0</v>
      </c>
      <c r="U63" s="20">
        <f t="shared" si="7"/>
        <v>0</v>
      </c>
      <c r="V63" s="20">
        <f t="shared" si="7"/>
        <v>0</v>
      </c>
      <c r="W63" s="20">
        <f t="shared" si="7"/>
        <v>1050</v>
      </c>
      <c r="X63" s="20">
        <f t="shared" si="7"/>
        <v>174</v>
      </c>
      <c r="Y63" s="20">
        <f t="shared" si="7"/>
        <v>0</v>
      </c>
      <c r="Z63" s="20">
        <f t="shared" si="7"/>
        <v>720</v>
      </c>
      <c r="AA63" s="20">
        <f t="shared" si="7"/>
        <v>0</v>
      </c>
      <c r="AB63" s="20">
        <f t="shared" si="7"/>
        <v>0</v>
      </c>
      <c r="AC63" s="28">
        <f t="shared" si="1"/>
        <v>75</v>
      </c>
      <c r="AD63" s="20">
        <f t="shared" si="7"/>
        <v>8061</v>
      </c>
      <c r="AE63" s="29">
        <f t="array" ref="AE63">IF(ISERROR(SUM(C63:D63)/B63),"",SUM(C63:D63)/B63)</f>
        <v>0</v>
      </c>
      <c r="AF63" s="29">
        <f t="array" ref="AF63">IF(ISERROR(AD63/B63),"",AD63/B63)</f>
        <v>1.0018642803877704</v>
      </c>
      <c r="AG63" s="29">
        <f t="array" ref="AG63">IF(ISERROR(SUM(M63:N63,E63,W63:Z63)/B63),"",SUM(M63:N63,E63,W63:Z63)/B63)</f>
        <v>0.25279642058165547</v>
      </c>
      <c r="AH63" s="29">
        <f t="array" ref="AH63">IF(ISERROR(SUM(C63:D63)/B63),"",SUM(C63:D63)/B63)</f>
        <v>0</v>
      </c>
      <c r="AI63" s="29">
        <f t="array" ref="AI63">IF(ISERROR(SUM(F63:I63)/B63),"",SUM(F63:I63)/B63)</f>
        <v>0</v>
      </c>
      <c r="AJ63" s="29">
        <f t="array" ref="AJ63">IF(ISERROR(SUM(J63:L63)/B63),"",SUM(J63:L63)/B63)</f>
        <v>0</v>
      </c>
      <c r="AK63" s="29">
        <f t="array" ref="AK63">IF(ISERROR(SUM(O63:V63)/B63),"",SUM(O63:V63)/B63)</f>
        <v>9.3214019388516041E-3</v>
      </c>
      <c r="AL63" s="29">
        <f t="array" ref="AL63">IF(ISERROR(SUM(AA63)/B63),"",SUM(AA63)/B63)</f>
        <v>0</v>
      </c>
      <c r="AM63" s="29">
        <f t="array" ref="AM63">IF(ISERROR(AB63/B63),"",AB63/B63)</f>
        <v>0</v>
      </c>
      <c r="AN63" s="31"/>
      <c r="AO63" s="31"/>
    </row>
    <row r="64" spans="1:41" ht="43.5" customHeight="1">
      <c r="A64" s="87" t="s">
        <v>51</v>
      </c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  <c r="AE64" s="88"/>
      <c r="AF64" s="88"/>
      <c r="AG64" s="88"/>
      <c r="AH64" s="88"/>
      <c r="AI64" s="88"/>
      <c r="AJ64" s="88"/>
      <c r="AK64" s="88"/>
      <c r="AL64" s="88"/>
      <c r="AM64" s="89"/>
      <c r="AN64" s="31"/>
      <c r="AO64" s="31"/>
    </row>
    <row r="65" spans="1:41" ht="43.5" customHeight="1">
      <c r="A65" s="90"/>
      <c r="B65" s="91"/>
      <c r="C65" s="91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  <c r="AC65" s="91"/>
      <c r="AD65" s="91"/>
      <c r="AE65" s="91"/>
      <c r="AF65" s="91"/>
      <c r="AG65" s="91"/>
      <c r="AH65" s="91"/>
      <c r="AI65" s="91"/>
      <c r="AJ65" s="91"/>
      <c r="AK65" s="91"/>
      <c r="AL65" s="91"/>
      <c r="AM65" s="92"/>
      <c r="AN65" s="31"/>
      <c r="AO65" s="31"/>
    </row>
    <row r="66" spans="1:41" ht="43.5" customHeight="1">
      <c r="A66" s="93"/>
      <c r="B66" s="94"/>
      <c r="C66" s="94"/>
      <c r="D66" s="94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  <c r="P66" s="94"/>
      <c r="Q66" s="94"/>
      <c r="R66" s="94"/>
      <c r="S66" s="94"/>
      <c r="T66" s="94"/>
      <c r="U66" s="94"/>
      <c r="V66" s="94"/>
      <c r="W66" s="94"/>
      <c r="X66" s="94"/>
      <c r="Y66" s="94"/>
      <c r="Z66" s="94"/>
      <c r="AA66" s="94"/>
      <c r="AB66" s="94"/>
      <c r="AC66" s="94"/>
      <c r="AD66" s="94"/>
      <c r="AE66" s="94"/>
      <c r="AF66" s="94"/>
      <c r="AG66" s="94"/>
      <c r="AH66" s="94"/>
      <c r="AI66" s="94"/>
      <c r="AJ66" s="94"/>
      <c r="AK66" s="94"/>
      <c r="AL66" s="94"/>
      <c r="AM66" s="95"/>
      <c r="AN66" s="31"/>
      <c r="AO66" s="31"/>
    </row>
    <row r="68" spans="1:41" ht="17.25">
      <c r="B68" s="32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4"/>
      <c r="N68" s="34"/>
      <c r="O68" s="34"/>
      <c r="P68" s="34"/>
      <c r="Q68" s="34"/>
      <c r="R68" s="34"/>
      <c r="S68" s="35"/>
      <c r="T68" s="35"/>
      <c r="U68" s="35"/>
      <c r="V68" s="35"/>
      <c r="AM68" s="32" t="s">
        <v>52</v>
      </c>
    </row>
    <row r="69" spans="1:41" ht="17.25">
      <c r="A69" s="32"/>
      <c r="B69" s="32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4"/>
      <c r="N69" s="34"/>
      <c r="O69" s="34"/>
      <c r="P69" s="34"/>
      <c r="Q69" s="34"/>
      <c r="R69" s="34"/>
      <c r="S69" s="35"/>
      <c r="T69" s="35"/>
      <c r="U69" s="35"/>
      <c r="V69" s="35"/>
    </row>
  </sheetData>
  <mergeCells count="29">
    <mergeCell ref="A64:AM66"/>
    <mergeCell ref="AH5:AH6"/>
    <mergeCell ref="AI5:AI6"/>
    <mergeCell ref="AJ5:AJ6"/>
    <mergeCell ref="AK5:AK6"/>
    <mergeCell ref="AL5:AL6"/>
    <mergeCell ref="AM5:AM6"/>
    <mergeCell ref="AC4:AC6"/>
    <mergeCell ref="F5:H5"/>
    <mergeCell ref="J5:L5"/>
    <mergeCell ref="M5:P5"/>
    <mergeCell ref="Q5:V5"/>
    <mergeCell ref="AG5:AG6"/>
    <mergeCell ref="C4:E5"/>
    <mergeCell ref="F4:I4"/>
    <mergeCell ref="J4:L4"/>
    <mergeCell ref="M4:V4"/>
    <mergeCell ref="W4:AA5"/>
    <mergeCell ref="AB4:AB6"/>
    <mergeCell ref="A2:AO2"/>
    <mergeCell ref="A3:A6"/>
    <mergeCell ref="B3:AC3"/>
    <mergeCell ref="AD3:AD6"/>
    <mergeCell ref="AE3:AE6"/>
    <mergeCell ref="AF3:AF6"/>
    <mergeCell ref="AG3:AM4"/>
    <mergeCell ref="AN3:AN6"/>
    <mergeCell ref="AO3:AO6"/>
    <mergeCell ref="B4:B6"/>
  </mergeCells>
  <phoneticPr fontId="20" type="noConversion"/>
  <pageMargins left="0.69930555555555596" right="0.69930555555555596" top="0.75" bottom="0.75" header="0.3" footer="0.3"/>
  <pageSetup paperSize="9" orientation="portrait" verticalDpi="0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AO69"/>
  <sheetViews>
    <sheetView workbookViewId="0">
      <pane xSplit="2" ySplit="6" topLeftCell="C24" activePane="bottomRight" state="frozen"/>
      <selection pane="topRight" activeCell="C1" sqref="C1"/>
      <selection pane="bottomLeft" activeCell="A7" sqref="A7"/>
      <selection pane="bottomRight" activeCell="E51" sqref="E51"/>
    </sheetView>
  </sheetViews>
  <sheetFormatPr defaultColWidth="9" defaultRowHeight="13.5"/>
  <cols>
    <col min="1" max="1" width="7.25" style="4" customWidth="1"/>
    <col min="2" max="2" width="9.5" style="4" customWidth="1"/>
    <col min="3" max="3" width="9.75" style="4" customWidth="1"/>
    <col min="4" max="5" width="9.25" style="4" customWidth="1"/>
    <col min="6" max="11" width="8.625" style="4" customWidth="1"/>
    <col min="12" max="12" width="7.25" style="4" customWidth="1"/>
    <col min="13" max="26" width="7.25" style="5" customWidth="1"/>
    <col min="27" max="29" width="7.25" style="4" customWidth="1"/>
    <col min="30" max="30" width="9" style="4"/>
    <col min="31" max="31" width="9.625" style="4" customWidth="1"/>
    <col min="32" max="32" width="10.625" style="4" customWidth="1"/>
    <col min="33" max="33" width="9.625" style="4" customWidth="1"/>
    <col min="34" max="39" width="9" style="4"/>
    <col min="40" max="40" width="16.75" style="4" customWidth="1"/>
    <col min="41" max="41" width="17.75" style="4" customWidth="1"/>
    <col min="42" max="16384" width="9" style="4"/>
  </cols>
  <sheetData>
    <row r="1" spans="1:41" s="1" customFormat="1" ht="23.25" customHeight="1">
      <c r="A1" s="6"/>
      <c r="B1" s="7" t="s">
        <v>0</v>
      </c>
      <c r="C1" s="8"/>
      <c r="D1" s="9"/>
      <c r="E1" s="9"/>
      <c r="F1" s="10"/>
    </row>
    <row r="2" spans="1:41" ht="27" customHeight="1">
      <c r="A2" s="68" t="s">
        <v>1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</row>
    <row r="3" spans="1:41" s="2" customFormat="1" ht="17.25" customHeight="1">
      <c r="A3" s="69" t="s">
        <v>2</v>
      </c>
      <c r="B3" s="72" t="s">
        <v>3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4"/>
      <c r="AD3" s="75" t="s">
        <v>4</v>
      </c>
      <c r="AE3" s="78" t="s">
        <v>5</v>
      </c>
      <c r="AF3" s="78" t="s">
        <v>6</v>
      </c>
      <c r="AG3" s="81" t="s">
        <v>7</v>
      </c>
      <c r="AH3" s="81"/>
      <c r="AI3" s="81"/>
      <c r="AJ3" s="81"/>
      <c r="AK3" s="81"/>
      <c r="AL3" s="81"/>
      <c r="AM3" s="81"/>
      <c r="AN3" s="82" t="s">
        <v>8</v>
      </c>
      <c r="AO3" s="83" t="s">
        <v>9</v>
      </c>
    </row>
    <row r="4" spans="1:41" s="2" customFormat="1" ht="17.25" customHeight="1">
      <c r="A4" s="70"/>
      <c r="B4" s="84" t="s">
        <v>10</v>
      </c>
      <c r="C4" s="61" t="s">
        <v>11</v>
      </c>
      <c r="D4" s="62"/>
      <c r="E4" s="63"/>
      <c r="F4" s="104" t="s">
        <v>12</v>
      </c>
      <c r="G4" s="105"/>
      <c r="H4" s="105"/>
      <c r="I4" s="105"/>
      <c r="J4" s="106" t="s">
        <v>13</v>
      </c>
      <c r="K4" s="106"/>
      <c r="L4" s="106"/>
      <c r="M4" s="58" t="s">
        <v>14</v>
      </c>
      <c r="N4" s="59"/>
      <c r="O4" s="59"/>
      <c r="P4" s="59"/>
      <c r="Q4" s="59"/>
      <c r="R4" s="59"/>
      <c r="S4" s="59"/>
      <c r="T4" s="59"/>
      <c r="U4" s="59"/>
      <c r="V4" s="60"/>
      <c r="W4" s="61" t="s">
        <v>15</v>
      </c>
      <c r="X4" s="62"/>
      <c r="Y4" s="62"/>
      <c r="Z4" s="62"/>
      <c r="AA4" s="63"/>
      <c r="AB4" s="67" t="s">
        <v>16</v>
      </c>
      <c r="AC4" s="101" t="s">
        <v>7</v>
      </c>
      <c r="AD4" s="76"/>
      <c r="AE4" s="79"/>
      <c r="AF4" s="79"/>
      <c r="AG4" s="81"/>
      <c r="AH4" s="81"/>
      <c r="AI4" s="81"/>
      <c r="AJ4" s="81"/>
      <c r="AK4" s="81"/>
      <c r="AL4" s="81"/>
      <c r="AM4" s="81"/>
      <c r="AN4" s="82"/>
      <c r="AO4" s="83"/>
    </row>
    <row r="5" spans="1:41" s="2" customFormat="1" ht="18.75" customHeight="1">
      <c r="A5" s="70"/>
      <c r="B5" s="85"/>
      <c r="C5" s="64"/>
      <c r="D5" s="65"/>
      <c r="E5" s="66"/>
      <c r="F5" s="104" t="s">
        <v>17</v>
      </c>
      <c r="G5" s="105"/>
      <c r="H5" s="105"/>
      <c r="I5" s="51" t="s">
        <v>18</v>
      </c>
      <c r="J5" s="106" t="s">
        <v>19</v>
      </c>
      <c r="K5" s="106"/>
      <c r="L5" s="106"/>
      <c r="M5" s="58" t="s">
        <v>20</v>
      </c>
      <c r="N5" s="59"/>
      <c r="O5" s="59"/>
      <c r="P5" s="60"/>
      <c r="Q5" s="58" t="s">
        <v>21</v>
      </c>
      <c r="R5" s="59"/>
      <c r="S5" s="59"/>
      <c r="T5" s="59"/>
      <c r="U5" s="59"/>
      <c r="V5" s="60"/>
      <c r="W5" s="64"/>
      <c r="X5" s="65"/>
      <c r="Y5" s="65"/>
      <c r="Z5" s="65"/>
      <c r="AA5" s="66"/>
      <c r="AB5" s="67"/>
      <c r="AC5" s="102"/>
      <c r="AD5" s="76"/>
      <c r="AE5" s="79"/>
      <c r="AF5" s="79"/>
      <c r="AG5" s="100" t="s">
        <v>22</v>
      </c>
      <c r="AH5" s="96" t="s">
        <v>11</v>
      </c>
      <c r="AI5" s="97" t="s">
        <v>23</v>
      </c>
      <c r="AJ5" s="97" t="s">
        <v>24</v>
      </c>
      <c r="AK5" s="98" t="s">
        <v>21</v>
      </c>
      <c r="AL5" s="99" t="s">
        <v>15</v>
      </c>
      <c r="AM5" s="100" t="s">
        <v>16</v>
      </c>
      <c r="AN5" s="82"/>
      <c r="AO5" s="83"/>
    </row>
    <row r="6" spans="1:41" s="3" customFormat="1" ht="48" customHeight="1">
      <c r="A6" s="71"/>
      <c r="B6" s="86"/>
      <c r="C6" s="11" t="s">
        <v>25</v>
      </c>
      <c r="D6" s="11" t="s">
        <v>26</v>
      </c>
      <c r="E6" s="12" t="s">
        <v>27</v>
      </c>
      <c r="F6" s="13" t="s">
        <v>28</v>
      </c>
      <c r="G6" s="14" t="s">
        <v>29</v>
      </c>
      <c r="H6" s="15" t="s">
        <v>30</v>
      </c>
      <c r="I6" s="21" t="s">
        <v>31</v>
      </c>
      <c r="J6" s="22" t="s">
        <v>32</v>
      </c>
      <c r="K6" s="22" t="s">
        <v>33</v>
      </c>
      <c r="L6" s="22" t="s">
        <v>16</v>
      </c>
      <c r="M6" s="23" t="s">
        <v>34</v>
      </c>
      <c r="N6" s="24" t="s">
        <v>35</v>
      </c>
      <c r="O6" s="24" t="s">
        <v>36</v>
      </c>
      <c r="P6" s="24" t="s">
        <v>37</v>
      </c>
      <c r="Q6" s="25" t="s">
        <v>38</v>
      </c>
      <c r="R6" s="25" t="s">
        <v>39</v>
      </c>
      <c r="S6" s="25" t="s">
        <v>40</v>
      </c>
      <c r="T6" s="25" t="s">
        <v>41</v>
      </c>
      <c r="U6" s="25" t="s">
        <v>42</v>
      </c>
      <c r="V6" s="25" t="s">
        <v>16</v>
      </c>
      <c r="W6" s="24" t="s">
        <v>43</v>
      </c>
      <c r="X6" s="24" t="s">
        <v>44</v>
      </c>
      <c r="Y6" s="26" t="s">
        <v>45</v>
      </c>
      <c r="Z6" s="26" t="s">
        <v>46</v>
      </c>
      <c r="AA6" s="27" t="s">
        <v>47</v>
      </c>
      <c r="AB6" s="67"/>
      <c r="AC6" s="103"/>
      <c r="AD6" s="77"/>
      <c r="AE6" s="80"/>
      <c r="AF6" s="80"/>
      <c r="AG6" s="100"/>
      <c r="AH6" s="96"/>
      <c r="AI6" s="97"/>
      <c r="AJ6" s="97"/>
      <c r="AK6" s="98"/>
      <c r="AL6" s="99"/>
      <c r="AM6" s="100"/>
      <c r="AN6" s="82"/>
      <c r="AO6" s="83"/>
    </row>
    <row r="7" spans="1:41" s="3" customFormat="1" ht="20.25" customHeight="1">
      <c r="A7" s="36">
        <v>2501</v>
      </c>
      <c r="B7" s="36">
        <f t="shared" ref="B7:B28" si="0">720-SUM(M7:N7,W7:Z7,E7)</f>
        <v>670</v>
      </c>
      <c r="C7" s="36">
        <v>0</v>
      </c>
      <c r="D7" s="36">
        <v>0</v>
      </c>
      <c r="E7" s="36">
        <v>0</v>
      </c>
      <c r="F7" s="36">
        <v>0</v>
      </c>
      <c r="G7" s="36">
        <v>0</v>
      </c>
      <c r="H7" s="36">
        <v>0</v>
      </c>
      <c r="I7" s="36">
        <v>0</v>
      </c>
      <c r="J7" s="36">
        <v>0</v>
      </c>
      <c r="K7" s="36">
        <v>0</v>
      </c>
      <c r="L7" s="36">
        <v>0</v>
      </c>
      <c r="M7" s="36">
        <v>30</v>
      </c>
      <c r="N7" s="36">
        <v>0</v>
      </c>
      <c r="O7" s="36">
        <v>15</v>
      </c>
      <c r="P7" s="36">
        <v>0</v>
      </c>
      <c r="Q7" s="36">
        <v>0</v>
      </c>
      <c r="R7" s="36">
        <v>0</v>
      </c>
      <c r="S7" s="36">
        <v>0</v>
      </c>
      <c r="T7" s="36">
        <v>0</v>
      </c>
      <c r="U7" s="36">
        <v>0</v>
      </c>
      <c r="V7" s="36">
        <v>0</v>
      </c>
      <c r="W7" s="36">
        <v>0</v>
      </c>
      <c r="X7" s="36">
        <v>20</v>
      </c>
      <c r="Y7" s="36">
        <v>0</v>
      </c>
      <c r="Z7" s="36">
        <v>0</v>
      </c>
      <c r="AA7" s="36">
        <v>0</v>
      </c>
      <c r="AB7" s="36">
        <v>0</v>
      </c>
      <c r="AC7" s="28">
        <f>SUM(C7:D7,F7:L7,O7:V7,AA7:AB7)</f>
        <v>15</v>
      </c>
      <c r="AD7" s="36">
        <f t="shared" ref="AD7:AD33" si="1">B7+N7+M7-AC7</f>
        <v>685</v>
      </c>
      <c r="AE7" s="29">
        <f t="array" ref="AE7">IF(ISERROR(SUM(C7:D7)/B7),"",SUM(C7:D7)/B7)</f>
        <v>0</v>
      </c>
      <c r="AF7" s="29">
        <f t="array" ref="AF7">IF(ISERROR(AD7/B7),"",AD7/B7)</f>
        <v>1.0223880597014925</v>
      </c>
      <c r="AG7" s="29">
        <f t="array" ref="AG7">IF(ISERROR(SUM(M7:N7,E7,W7:Z7)/B7),"",SUM(M7:N7,E7,W7:Z7)/B7)</f>
        <v>7.4626865671641784E-2</v>
      </c>
      <c r="AH7" s="29">
        <f t="array" ref="AH7">IF(ISERROR(SUM(C7:D7)/B7),"",SUM(C7:D7)/B7)</f>
        <v>0</v>
      </c>
      <c r="AI7" s="29">
        <f t="array" ref="AI7">IF(ISERROR(SUM(F7:I7)/B7),"",SUM(F7:I7)/B7)</f>
        <v>0</v>
      </c>
      <c r="AJ7" s="29">
        <f t="array" ref="AJ7">IF(ISERROR(SUM(J7:L7)/B7),"",SUM(J7:L7)/B7)</f>
        <v>0</v>
      </c>
      <c r="AK7" s="29">
        <f t="array" ref="AK7">IF(ISERROR(SUM(O7:V7)/B7),"",SUM(O7:V7)/B7)</f>
        <v>2.2388059701492536E-2</v>
      </c>
      <c r="AL7" s="29">
        <f t="array" ref="AL7">IF(ISERROR(SUM(AA7)/B7),"",SUM(AA7)/B7)</f>
        <v>0</v>
      </c>
      <c r="AM7" s="29">
        <f t="array" ref="AM7">IF(ISERROR(AB7/B7),"",AB7/B7)</f>
        <v>0</v>
      </c>
      <c r="AN7" s="30"/>
      <c r="AO7" s="30"/>
    </row>
    <row r="8" spans="1:41" s="3" customFormat="1" ht="20.25" hidden="1" customHeight="1">
      <c r="A8" s="36">
        <v>2502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28">
        <f t="shared" ref="AC8:AC63" si="2">SUM(C8:D8,F8:L8,O8:V8,AA8:AB8)</f>
        <v>0</v>
      </c>
      <c r="AD8" s="36">
        <f t="shared" si="1"/>
        <v>0</v>
      </c>
      <c r="AE8" s="29" t="str">
        <f t="array" ref="AE8">IF(ISERROR(SUM(C8:D8)/B8),"",SUM(C8:D8)/B8)</f>
        <v/>
      </c>
      <c r="AF8" s="29" t="str">
        <f t="array" ref="AF8">IF(ISERROR(AD8/B8),"",AD8/B8)</f>
        <v/>
      </c>
      <c r="AG8" s="29" t="str">
        <f t="array" ref="AG8">IF(ISERROR(SUM(M8:N8,E8,W8:Z8)/B8),"",SUM(M8:N8,E8,W8:Z8)/B8)</f>
        <v/>
      </c>
      <c r="AH8" s="29" t="str">
        <f t="array" ref="AH8">IF(ISERROR(SUM(C8:D8)/B8),"",SUM(C8:D8)/B8)</f>
        <v/>
      </c>
      <c r="AI8" s="29" t="str">
        <f t="array" ref="AI8">IF(ISERROR(SUM(F8:I8)/B8),"",SUM(F8:I8)/B8)</f>
        <v/>
      </c>
      <c r="AJ8" s="29" t="str">
        <f t="array" ref="AJ8">IF(ISERROR(SUM(J8:L8)/B8),"",SUM(J8:L8)/B8)</f>
        <v/>
      </c>
      <c r="AK8" s="29" t="str">
        <f t="array" ref="AK8">IF(ISERROR(SUM(O8:V8)/B8),"",SUM(O8:V8)/B8)</f>
        <v/>
      </c>
      <c r="AL8" s="29" t="str">
        <f t="array" ref="AL8">IF(ISERROR(SUM(AA8)/B8),"",SUM(AA8)/B8)</f>
        <v/>
      </c>
      <c r="AM8" s="29" t="str">
        <f t="array" ref="AM8">IF(ISERROR(AB8/B8),"",AB8/B8)</f>
        <v/>
      </c>
      <c r="AN8" s="30"/>
      <c r="AO8" s="30"/>
    </row>
    <row r="9" spans="1:41" s="3" customFormat="1" ht="20.25" customHeight="1">
      <c r="A9" s="36">
        <v>2503</v>
      </c>
      <c r="B9" s="36">
        <f t="shared" si="0"/>
        <v>670</v>
      </c>
      <c r="C9" s="36">
        <v>0</v>
      </c>
      <c r="D9" s="36">
        <v>0</v>
      </c>
      <c r="E9" s="36">
        <v>0</v>
      </c>
      <c r="F9" s="36">
        <v>0</v>
      </c>
      <c r="G9" s="36">
        <v>0</v>
      </c>
      <c r="H9" s="36">
        <v>0</v>
      </c>
      <c r="I9" s="36">
        <v>0</v>
      </c>
      <c r="J9" s="36">
        <v>0</v>
      </c>
      <c r="K9" s="36">
        <v>0</v>
      </c>
      <c r="L9" s="36">
        <v>0</v>
      </c>
      <c r="M9" s="36">
        <v>30</v>
      </c>
      <c r="N9" s="36">
        <v>0</v>
      </c>
      <c r="O9" s="36">
        <v>15</v>
      </c>
      <c r="P9" s="36">
        <v>0</v>
      </c>
      <c r="Q9" s="36">
        <v>0</v>
      </c>
      <c r="R9" s="36">
        <v>0</v>
      </c>
      <c r="S9" s="36">
        <v>0</v>
      </c>
      <c r="T9" s="36">
        <v>0</v>
      </c>
      <c r="U9" s="36">
        <v>0</v>
      </c>
      <c r="V9" s="36">
        <v>0</v>
      </c>
      <c r="W9" s="36">
        <v>0</v>
      </c>
      <c r="X9" s="36">
        <v>20</v>
      </c>
      <c r="Y9" s="36">
        <v>0</v>
      </c>
      <c r="Z9" s="36">
        <v>0</v>
      </c>
      <c r="AA9" s="36">
        <v>0</v>
      </c>
      <c r="AB9" s="36">
        <v>0</v>
      </c>
      <c r="AC9" s="28">
        <f t="shared" si="2"/>
        <v>15</v>
      </c>
      <c r="AD9" s="36">
        <f t="shared" si="1"/>
        <v>685</v>
      </c>
      <c r="AE9" s="29">
        <f t="array" ref="AE9">IF(ISERROR(SUM(C9:D9)/B9),"",SUM(C9:D9)/B9)</f>
        <v>0</v>
      </c>
      <c r="AF9" s="29">
        <f t="array" ref="AF9">IF(ISERROR(AD9/B9),"",AD9/B9)</f>
        <v>1.0223880597014925</v>
      </c>
      <c r="AG9" s="29">
        <f t="array" ref="AG9">IF(ISERROR(SUM(M9:N9,E9,W9:Z9)/B9),"",SUM(M9:N9,E9,W9:Z9)/B9)</f>
        <v>7.4626865671641784E-2</v>
      </c>
      <c r="AH9" s="29">
        <f t="array" ref="AH9">IF(ISERROR(SUM(C9:D9)/B9),"",SUM(C9:D9)/B9)</f>
        <v>0</v>
      </c>
      <c r="AI9" s="29">
        <f t="array" ref="AI9">IF(ISERROR(SUM(F9:I9)/B9),"",SUM(F9:I9)/B9)</f>
        <v>0</v>
      </c>
      <c r="AJ9" s="29">
        <f t="array" ref="AJ9">IF(ISERROR(SUM(J9:L9)/B9),"",SUM(J9:L9)/B9)</f>
        <v>0</v>
      </c>
      <c r="AK9" s="29">
        <f t="array" ref="AK9">IF(ISERROR(SUM(O9:V9)/B9),"",SUM(O9:V9)/B9)</f>
        <v>2.2388059701492536E-2</v>
      </c>
      <c r="AL9" s="29">
        <f t="array" ref="AL9">IF(ISERROR(SUM(AA9)/B9),"",SUM(AA9)/B9)</f>
        <v>0</v>
      </c>
      <c r="AM9" s="29">
        <f t="array" ref="AM9">IF(ISERROR(AB9/B9),"",AB9/B9)</f>
        <v>0</v>
      </c>
      <c r="AN9" s="30"/>
      <c r="AO9" s="30"/>
    </row>
    <row r="10" spans="1:41" s="3" customFormat="1" ht="20.25" hidden="1" customHeight="1">
      <c r="A10" s="36">
        <v>2504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28">
        <f t="shared" si="2"/>
        <v>0</v>
      </c>
      <c r="AD10" s="36">
        <f t="shared" si="1"/>
        <v>0</v>
      </c>
      <c r="AE10" s="29" t="str">
        <f t="array" ref="AE10">IF(ISERROR(SUM(C10:D10)/B10),"",SUM(C10:D10)/B10)</f>
        <v/>
      </c>
      <c r="AF10" s="29" t="str">
        <f t="array" ref="AF10">IF(ISERROR(AD10/B10),"",AD10/B10)</f>
        <v/>
      </c>
      <c r="AG10" s="29" t="str">
        <f t="array" ref="AG10">IF(ISERROR(SUM(M10:N10,E10,W10:Z10)/B10),"",SUM(M10:N10,E10,W10:Z10)/B10)</f>
        <v/>
      </c>
      <c r="AH10" s="29" t="str">
        <f t="array" ref="AH10">IF(ISERROR(SUM(C10:D10)/B10),"",SUM(C10:D10)/B10)</f>
        <v/>
      </c>
      <c r="AI10" s="29" t="str">
        <f t="array" ref="AI10">IF(ISERROR(SUM(F10:I10)/B10),"",SUM(F10:I10)/B10)</f>
        <v/>
      </c>
      <c r="AJ10" s="29" t="str">
        <f t="array" ref="AJ10">IF(ISERROR(SUM(J10:L10)/B10),"",SUM(J10:L10)/B10)</f>
        <v/>
      </c>
      <c r="AK10" s="29" t="str">
        <f t="array" ref="AK10">IF(ISERROR(SUM(O10:V10)/B10),"",SUM(O10:V10)/B10)</f>
        <v/>
      </c>
      <c r="AL10" s="29" t="str">
        <f t="array" ref="AL10">IF(ISERROR(SUM(AA10)/B10),"",SUM(AA10)/B10)</f>
        <v/>
      </c>
      <c r="AM10" s="29" t="str">
        <f t="array" ref="AM10">IF(ISERROR(AB10/B10),"",AB10/B10)</f>
        <v/>
      </c>
      <c r="AN10" s="30"/>
      <c r="AO10" s="30"/>
    </row>
    <row r="11" spans="1:41" s="3" customFormat="1" ht="20.25" customHeight="1">
      <c r="A11" s="36">
        <v>2505</v>
      </c>
      <c r="B11" s="36">
        <f t="shared" si="0"/>
        <v>670</v>
      </c>
      <c r="C11" s="36">
        <v>0</v>
      </c>
      <c r="D11" s="36">
        <v>0</v>
      </c>
      <c r="E11" s="36">
        <v>0</v>
      </c>
      <c r="F11" s="36">
        <v>0</v>
      </c>
      <c r="G11" s="36">
        <v>0</v>
      </c>
      <c r="H11" s="36">
        <v>0</v>
      </c>
      <c r="I11" s="36">
        <v>0</v>
      </c>
      <c r="J11" s="36">
        <v>0</v>
      </c>
      <c r="K11" s="36">
        <v>0</v>
      </c>
      <c r="L11" s="36">
        <v>0</v>
      </c>
      <c r="M11" s="36">
        <v>30</v>
      </c>
      <c r="N11" s="36">
        <v>0</v>
      </c>
      <c r="O11" s="36">
        <v>15</v>
      </c>
      <c r="P11" s="36">
        <v>0</v>
      </c>
      <c r="Q11" s="36">
        <v>0</v>
      </c>
      <c r="R11" s="36">
        <v>0</v>
      </c>
      <c r="S11" s="36">
        <v>0</v>
      </c>
      <c r="T11" s="36">
        <v>0</v>
      </c>
      <c r="U11" s="36">
        <v>0</v>
      </c>
      <c r="V11" s="36">
        <v>0</v>
      </c>
      <c r="W11" s="36">
        <v>0</v>
      </c>
      <c r="X11" s="36">
        <v>20</v>
      </c>
      <c r="Y11" s="36">
        <v>0</v>
      </c>
      <c r="Z11" s="36">
        <v>0</v>
      </c>
      <c r="AA11" s="36">
        <v>0</v>
      </c>
      <c r="AB11" s="36">
        <v>0</v>
      </c>
      <c r="AC11" s="28">
        <f t="shared" si="2"/>
        <v>15</v>
      </c>
      <c r="AD11" s="36">
        <f t="shared" si="1"/>
        <v>685</v>
      </c>
      <c r="AE11" s="29">
        <f t="array" ref="AE11">IF(ISERROR(SUM(C11:D11)/B11),"",SUM(C11:D11)/B11)</f>
        <v>0</v>
      </c>
      <c r="AF11" s="29">
        <f t="array" ref="AF11">IF(ISERROR(AD11/B11),"",AD11/B11)</f>
        <v>1.0223880597014925</v>
      </c>
      <c r="AG11" s="29">
        <f t="array" ref="AG11">IF(ISERROR(SUM(M11:N11,E11,W11:Z11)/B11),"",SUM(M11:N11,E11,W11:Z11)/B11)</f>
        <v>7.4626865671641784E-2</v>
      </c>
      <c r="AH11" s="29">
        <f t="array" ref="AH11">IF(ISERROR(SUM(C11:D11)/B11),"",SUM(C11:D11)/B11)</f>
        <v>0</v>
      </c>
      <c r="AI11" s="29">
        <f t="array" ref="AI11">IF(ISERROR(SUM(F11:I11)/B11),"",SUM(F11:I11)/B11)</f>
        <v>0</v>
      </c>
      <c r="AJ11" s="29">
        <f t="array" ref="AJ11">IF(ISERROR(SUM(J11:L11)/B11),"",SUM(J11:L11)/B11)</f>
        <v>0</v>
      </c>
      <c r="AK11" s="29">
        <f t="array" ref="AK11">IF(ISERROR(SUM(O11:V11)/B11),"",SUM(O11:V11)/B11)</f>
        <v>2.2388059701492536E-2</v>
      </c>
      <c r="AL11" s="29">
        <f t="array" ref="AL11">IF(ISERROR(SUM(AA11)/B11),"",SUM(AA11)/B11)</f>
        <v>0</v>
      </c>
      <c r="AM11" s="29">
        <f t="array" ref="AM11">IF(ISERROR(AB11/B11),"",AB11/B11)</f>
        <v>0</v>
      </c>
      <c r="AN11" s="30"/>
      <c r="AO11" s="30"/>
    </row>
    <row r="12" spans="1:41" s="3" customFormat="1" ht="20.25" hidden="1" customHeight="1">
      <c r="A12" s="36">
        <v>2506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28">
        <f t="shared" si="2"/>
        <v>0</v>
      </c>
      <c r="AD12" s="36">
        <f t="shared" si="1"/>
        <v>0</v>
      </c>
      <c r="AE12" s="29" t="str">
        <f t="array" ref="AE12">IF(ISERROR(SUM(C12:D12)/B12),"",SUM(C12:D12)/B12)</f>
        <v/>
      </c>
      <c r="AF12" s="29" t="str">
        <f t="array" ref="AF12">IF(ISERROR(AD12/B12),"",AD12/B12)</f>
        <v/>
      </c>
      <c r="AG12" s="29" t="str">
        <f t="array" ref="AG12">IF(ISERROR(SUM(M12:N12,E12,W12:Z12)/B12),"",SUM(M12:N12,E12,W12:Z12)/B12)</f>
        <v/>
      </c>
      <c r="AH12" s="29" t="str">
        <f t="array" ref="AH12">IF(ISERROR(SUM(C12:D12)/B12),"",SUM(C12:D12)/B12)</f>
        <v/>
      </c>
      <c r="AI12" s="29" t="str">
        <f t="array" ref="AI12">IF(ISERROR(SUM(F12:I12)/B12),"",SUM(F12:I12)/B12)</f>
        <v/>
      </c>
      <c r="AJ12" s="29" t="str">
        <f t="array" ref="AJ12">IF(ISERROR(SUM(J12:L12)/B12),"",SUM(J12:L12)/B12)</f>
        <v/>
      </c>
      <c r="AK12" s="29" t="str">
        <f t="array" ref="AK12">IF(ISERROR(SUM(O12:V12)/B12),"",SUM(O12:V12)/B12)</f>
        <v/>
      </c>
      <c r="AL12" s="29" t="str">
        <f t="array" ref="AL12">IF(ISERROR(SUM(AA12)/B12),"",SUM(AA12)/B12)</f>
        <v/>
      </c>
      <c r="AM12" s="29" t="str">
        <f t="array" ref="AM12">IF(ISERROR(AB12/B12),"",AB12/B12)</f>
        <v/>
      </c>
      <c r="AN12" s="30"/>
      <c r="AO12" s="30"/>
    </row>
    <row r="13" spans="1:41" s="3" customFormat="1" ht="20.25" customHeight="1">
      <c r="A13" s="36">
        <v>2507</v>
      </c>
      <c r="B13" s="36">
        <f t="shared" si="0"/>
        <v>670</v>
      </c>
      <c r="C13" s="36">
        <v>0</v>
      </c>
      <c r="D13" s="36">
        <v>0</v>
      </c>
      <c r="E13" s="36">
        <v>0</v>
      </c>
      <c r="F13" s="36">
        <v>0</v>
      </c>
      <c r="G13" s="36">
        <v>0</v>
      </c>
      <c r="H13" s="36">
        <v>0</v>
      </c>
      <c r="I13" s="36">
        <v>0</v>
      </c>
      <c r="J13" s="36">
        <v>0</v>
      </c>
      <c r="K13" s="36">
        <v>0</v>
      </c>
      <c r="L13" s="36">
        <v>0</v>
      </c>
      <c r="M13" s="36">
        <v>30</v>
      </c>
      <c r="N13" s="36">
        <v>0</v>
      </c>
      <c r="O13" s="36">
        <v>15</v>
      </c>
      <c r="P13" s="36">
        <v>0</v>
      </c>
      <c r="Q13" s="36">
        <v>0</v>
      </c>
      <c r="R13" s="36">
        <v>0</v>
      </c>
      <c r="S13" s="36">
        <v>0</v>
      </c>
      <c r="T13" s="36">
        <v>0</v>
      </c>
      <c r="U13" s="36">
        <v>0</v>
      </c>
      <c r="V13" s="36">
        <v>0</v>
      </c>
      <c r="W13" s="36">
        <v>0</v>
      </c>
      <c r="X13" s="36">
        <v>20</v>
      </c>
      <c r="Y13" s="36">
        <v>0</v>
      </c>
      <c r="Z13" s="36">
        <v>0</v>
      </c>
      <c r="AA13" s="36">
        <v>0</v>
      </c>
      <c r="AB13" s="36">
        <v>0</v>
      </c>
      <c r="AC13" s="28">
        <f t="shared" si="2"/>
        <v>15</v>
      </c>
      <c r="AD13" s="36">
        <f t="shared" si="1"/>
        <v>685</v>
      </c>
      <c r="AE13" s="29">
        <f t="array" ref="AE13">IF(ISERROR(SUM(C13:D13)/B13),"",SUM(C13:D13)/B13)</f>
        <v>0</v>
      </c>
      <c r="AF13" s="29">
        <f t="array" ref="AF13">IF(ISERROR(AD13/B13),"",AD13/B13)</f>
        <v>1.0223880597014925</v>
      </c>
      <c r="AG13" s="29">
        <f t="array" ref="AG13">IF(ISERROR(SUM(M13:N13,E13,W13:Z13)/B13),"",SUM(M13:N13,E13,W13:Z13)/B13)</f>
        <v>7.4626865671641784E-2</v>
      </c>
      <c r="AH13" s="29">
        <f t="array" ref="AH13">IF(ISERROR(SUM(C13:D13)/B13),"",SUM(C13:D13)/B13)</f>
        <v>0</v>
      </c>
      <c r="AI13" s="29">
        <f t="array" ref="AI13">IF(ISERROR(SUM(F13:I13)/B13),"",SUM(F13:I13)/B13)</f>
        <v>0</v>
      </c>
      <c r="AJ13" s="29">
        <f t="array" ref="AJ13">IF(ISERROR(SUM(J13:L13)/B13),"",SUM(J13:L13)/B13)</f>
        <v>0</v>
      </c>
      <c r="AK13" s="29">
        <f t="array" ref="AK13">IF(ISERROR(SUM(O13:V13)/B13),"",SUM(O13:V13)/B13)</f>
        <v>2.2388059701492536E-2</v>
      </c>
      <c r="AL13" s="29">
        <f t="array" ref="AL13">IF(ISERROR(SUM(AA13)/B13),"",SUM(AA13)/B13)</f>
        <v>0</v>
      </c>
      <c r="AM13" s="29">
        <f t="array" ref="AM13">IF(ISERROR(AB13/B13),"",AB13/B13)</f>
        <v>0</v>
      </c>
      <c r="AN13" s="30"/>
      <c r="AO13" s="30"/>
    </row>
    <row r="14" spans="1:41" s="3" customFormat="1" ht="20.25" hidden="1" customHeight="1">
      <c r="A14" s="36">
        <v>2508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28">
        <f t="shared" si="2"/>
        <v>0</v>
      </c>
      <c r="AD14" s="36">
        <f t="shared" si="1"/>
        <v>0</v>
      </c>
      <c r="AE14" s="29" t="str">
        <f t="array" ref="AE14">IF(ISERROR(SUM(C14:D14)/B14),"",SUM(C14:D14)/B14)</f>
        <v/>
      </c>
      <c r="AF14" s="29" t="str">
        <f t="array" ref="AF14">IF(ISERROR(AD14/B14),"",AD14/B14)</f>
        <v/>
      </c>
      <c r="AG14" s="29" t="str">
        <f t="array" ref="AG14">IF(ISERROR(SUM(M14:N14,E14,W14:Z14)/B14),"",SUM(M14:N14,E14,W14:Z14)/B14)</f>
        <v/>
      </c>
      <c r="AH14" s="29" t="str">
        <f t="array" ref="AH14">IF(ISERROR(SUM(C14:D14)/B14),"",SUM(C14:D14)/B14)</f>
        <v/>
      </c>
      <c r="AI14" s="29" t="str">
        <f t="array" ref="AI14">IF(ISERROR(SUM(F14:I14)/B14),"",SUM(F14:I14)/B14)</f>
        <v/>
      </c>
      <c r="AJ14" s="29" t="str">
        <f t="array" ref="AJ14">IF(ISERROR(SUM(J14:L14)/B14),"",SUM(J14:L14)/B14)</f>
        <v/>
      </c>
      <c r="AK14" s="29" t="str">
        <f t="array" ref="AK14">IF(ISERROR(SUM(O14:V14)/B14),"",SUM(O14:V14)/B14)</f>
        <v/>
      </c>
      <c r="AL14" s="29" t="str">
        <f t="array" ref="AL14">IF(ISERROR(SUM(AA14)/B14),"",SUM(AA14)/B14)</f>
        <v/>
      </c>
      <c r="AM14" s="29" t="str">
        <f t="array" ref="AM14">IF(ISERROR(AB14/B14),"",AB14/B14)</f>
        <v/>
      </c>
      <c r="AN14" s="30"/>
      <c r="AO14" s="30"/>
    </row>
    <row r="15" spans="1:41" s="3" customFormat="1" ht="20.25" customHeight="1">
      <c r="A15" s="36">
        <v>2509</v>
      </c>
      <c r="B15" s="36">
        <f t="shared" si="0"/>
        <v>670</v>
      </c>
      <c r="C15" s="36">
        <v>0</v>
      </c>
      <c r="D15" s="36">
        <v>0</v>
      </c>
      <c r="E15" s="36">
        <v>0</v>
      </c>
      <c r="F15" s="36">
        <v>0</v>
      </c>
      <c r="G15" s="36">
        <v>0</v>
      </c>
      <c r="H15" s="36">
        <v>0</v>
      </c>
      <c r="I15" s="36">
        <v>0</v>
      </c>
      <c r="J15" s="36">
        <v>0</v>
      </c>
      <c r="K15" s="36">
        <v>0</v>
      </c>
      <c r="L15" s="36">
        <v>0</v>
      </c>
      <c r="M15" s="36">
        <v>30</v>
      </c>
      <c r="N15" s="36">
        <v>0</v>
      </c>
      <c r="O15" s="36">
        <v>15</v>
      </c>
      <c r="P15" s="36">
        <v>0</v>
      </c>
      <c r="Q15" s="36">
        <v>0</v>
      </c>
      <c r="R15" s="36">
        <v>0</v>
      </c>
      <c r="S15" s="36">
        <v>0</v>
      </c>
      <c r="T15" s="36">
        <v>0</v>
      </c>
      <c r="U15" s="36">
        <v>0</v>
      </c>
      <c r="V15" s="36">
        <v>0</v>
      </c>
      <c r="W15" s="36">
        <v>0</v>
      </c>
      <c r="X15" s="36">
        <v>20</v>
      </c>
      <c r="Y15" s="36">
        <v>0</v>
      </c>
      <c r="Z15" s="36">
        <v>0</v>
      </c>
      <c r="AA15" s="36">
        <v>0</v>
      </c>
      <c r="AB15" s="36">
        <v>0</v>
      </c>
      <c r="AC15" s="28">
        <f t="shared" si="2"/>
        <v>15</v>
      </c>
      <c r="AD15" s="36">
        <f t="shared" si="1"/>
        <v>685</v>
      </c>
      <c r="AE15" s="29">
        <f t="array" ref="AE15">IF(ISERROR(SUM(C15:D15)/B15),"",SUM(C15:D15)/B15)</f>
        <v>0</v>
      </c>
      <c r="AF15" s="29">
        <f t="array" ref="AF15">IF(ISERROR(AD15/B15),"",AD15/B15)</f>
        <v>1.0223880597014925</v>
      </c>
      <c r="AG15" s="29">
        <f t="array" ref="AG15">IF(ISERROR(SUM(M15:N15,E15,W15:Z15)/B15),"",SUM(M15:N15,E15,W15:Z15)/B15)</f>
        <v>7.4626865671641784E-2</v>
      </c>
      <c r="AH15" s="29">
        <f t="array" ref="AH15">IF(ISERROR(SUM(C15:D15)/B15),"",SUM(C15:D15)/B15)</f>
        <v>0</v>
      </c>
      <c r="AI15" s="29">
        <f t="array" ref="AI15">IF(ISERROR(SUM(F15:I15)/B15),"",SUM(F15:I15)/B15)</f>
        <v>0</v>
      </c>
      <c r="AJ15" s="29">
        <f t="array" ref="AJ15">IF(ISERROR(SUM(J15:L15)/B15),"",SUM(J15:L15)/B15)</f>
        <v>0</v>
      </c>
      <c r="AK15" s="29">
        <f t="array" ref="AK15">IF(ISERROR(SUM(O15:V15)/B15),"",SUM(O15:V15)/B15)</f>
        <v>2.2388059701492536E-2</v>
      </c>
      <c r="AL15" s="29">
        <f t="array" ref="AL15">IF(ISERROR(SUM(AA15)/B15),"",SUM(AA15)/B15)</f>
        <v>0</v>
      </c>
      <c r="AM15" s="29">
        <f t="array" ref="AM15">IF(ISERROR(AB15/B15),"",AB15/B15)</f>
        <v>0</v>
      </c>
      <c r="AN15" s="30"/>
      <c r="AO15" s="30"/>
    </row>
    <row r="16" spans="1:41" s="3" customFormat="1" ht="20.25" customHeight="1">
      <c r="A16" s="36">
        <v>2510</v>
      </c>
      <c r="B16" s="36">
        <f t="shared" si="0"/>
        <v>670</v>
      </c>
      <c r="C16" s="36">
        <v>0</v>
      </c>
      <c r="D16" s="36">
        <v>0</v>
      </c>
      <c r="E16" s="36">
        <v>0</v>
      </c>
      <c r="F16" s="36">
        <v>0</v>
      </c>
      <c r="G16" s="36">
        <v>0</v>
      </c>
      <c r="H16" s="36">
        <v>0</v>
      </c>
      <c r="I16" s="36">
        <v>0</v>
      </c>
      <c r="J16" s="36">
        <v>0</v>
      </c>
      <c r="K16" s="36">
        <v>0</v>
      </c>
      <c r="L16" s="36">
        <v>0</v>
      </c>
      <c r="M16" s="36">
        <v>30</v>
      </c>
      <c r="N16" s="36">
        <v>0</v>
      </c>
      <c r="O16" s="36">
        <v>15</v>
      </c>
      <c r="P16" s="36">
        <v>0</v>
      </c>
      <c r="Q16" s="36">
        <v>0</v>
      </c>
      <c r="R16" s="36">
        <v>0</v>
      </c>
      <c r="S16" s="36">
        <v>0</v>
      </c>
      <c r="T16" s="36">
        <v>0</v>
      </c>
      <c r="U16" s="36">
        <v>0</v>
      </c>
      <c r="V16" s="36">
        <v>0</v>
      </c>
      <c r="W16" s="36">
        <v>0</v>
      </c>
      <c r="X16" s="36">
        <v>20</v>
      </c>
      <c r="Y16" s="36">
        <v>0</v>
      </c>
      <c r="Z16" s="36">
        <v>0</v>
      </c>
      <c r="AA16" s="36">
        <v>0</v>
      </c>
      <c r="AB16" s="36">
        <v>0</v>
      </c>
      <c r="AC16" s="28">
        <f t="shared" si="2"/>
        <v>15</v>
      </c>
      <c r="AD16" s="36">
        <f t="shared" si="1"/>
        <v>685</v>
      </c>
      <c r="AE16" s="29">
        <f t="array" ref="AE16">IF(ISERROR(SUM(C16:D16)/B16),"",SUM(C16:D16)/B16)</f>
        <v>0</v>
      </c>
      <c r="AF16" s="29">
        <f t="array" ref="AF16">IF(ISERROR(AD16/B16),"",AD16/B16)</f>
        <v>1.0223880597014925</v>
      </c>
      <c r="AG16" s="29">
        <f t="array" ref="AG16">IF(ISERROR(SUM(M16:N16,E16,W16:Z16)/B16),"",SUM(M16:N16,E16,W16:Z16)/B16)</f>
        <v>7.4626865671641784E-2</v>
      </c>
      <c r="AH16" s="29">
        <f t="array" ref="AH16">IF(ISERROR(SUM(C16:D16)/B16),"",SUM(C16:D16)/B16)</f>
        <v>0</v>
      </c>
      <c r="AI16" s="29">
        <f t="array" ref="AI16">IF(ISERROR(SUM(F16:I16)/B16),"",SUM(F16:I16)/B16)</f>
        <v>0</v>
      </c>
      <c r="AJ16" s="29">
        <f t="array" ref="AJ16">IF(ISERROR(SUM(J16:L16)/B16),"",SUM(J16:L16)/B16)</f>
        <v>0</v>
      </c>
      <c r="AK16" s="29">
        <f t="array" ref="AK16">IF(ISERROR(SUM(O16:V16)/B16),"",SUM(O16:V16)/B16)</f>
        <v>2.2388059701492536E-2</v>
      </c>
      <c r="AL16" s="29">
        <f t="array" ref="AL16">IF(ISERROR(SUM(AA16)/B16),"",SUM(AA16)/B16)</f>
        <v>0</v>
      </c>
      <c r="AM16" s="29">
        <f t="array" ref="AM16">IF(ISERROR(AB16/B16),"",AB16/B16)</f>
        <v>0</v>
      </c>
      <c r="AN16" s="30"/>
      <c r="AO16" s="30"/>
    </row>
    <row r="17" spans="1:41" s="3" customFormat="1" ht="20.25" hidden="1" customHeight="1">
      <c r="A17" s="36">
        <v>3002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28">
        <f t="shared" si="2"/>
        <v>0</v>
      </c>
      <c r="AD17" s="36">
        <f t="shared" si="1"/>
        <v>0</v>
      </c>
      <c r="AE17" s="29" t="str">
        <f t="array" ref="AE17">IF(ISERROR(SUM(C17:D17)/B17),"",SUM(C17:D17)/B17)</f>
        <v/>
      </c>
      <c r="AF17" s="29" t="str">
        <f t="array" ref="AF17">IF(ISERROR(AD17/B17),"",AD17/B17)</f>
        <v/>
      </c>
      <c r="AG17" s="29" t="str">
        <f t="array" ref="AG17">IF(ISERROR(SUM(M17:N17,E17,W17:Z17)/B17),"",SUM(M17:N17,E17,W17:Z17)/B17)</f>
        <v/>
      </c>
      <c r="AH17" s="29" t="str">
        <f t="array" ref="AH17">IF(ISERROR(SUM(C17:D17)/B17),"",SUM(C17:D17)/B17)</f>
        <v/>
      </c>
      <c r="AI17" s="29" t="str">
        <f t="array" ref="AI17">IF(ISERROR(SUM(F17:I17)/B17),"",SUM(F17:I17)/B17)</f>
        <v/>
      </c>
      <c r="AJ17" s="29" t="str">
        <f t="array" ref="AJ17">IF(ISERROR(SUM(J17:L17)/B17),"",SUM(J17:L17)/B17)</f>
        <v/>
      </c>
      <c r="AK17" s="29" t="str">
        <f t="array" ref="AK17">IF(ISERROR(SUM(O17:V17)/B17),"",SUM(O17:V17)/B17)</f>
        <v/>
      </c>
      <c r="AL17" s="29" t="str">
        <f t="array" ref="AL17">IF(ISERROR(SUM(AA17)/B17),"",SUM(AA17)/B17)</f>
        <v/>
      </c>
      <c r="AM17" s="29" t="str">
        <f t="array" ref="AM17">IF(ISERROR(AB17/B17),"",AB17/B17)</f>
        <v/>
      </c>
      <c r="AN17" s="30"/>
      <c r="AO17" s="30"/>
    </row>
    <row r="18" spans="1:41" s="3" customFormat="1" ht="20.25" hidden="1" customHeight="1">
      <c r="A18" s="36">
        <v>3003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28">
        <f t="shared" si="2"/>
        <v>0</v>
      </c>
      <c r="AD18" s="36">
        <f t="shared" si="1"/>
        <v>0</v>
      </c>
      <c r="AE18" s="29" t="str">
        <f t="array" ref="AE18">IF(ISERROR(SUM(C18:D18)/B18),"",SUM(C18:D18)/B18)</f>
        <v/>
      </c>
      <c r="AF18" s="29" t="str">
        <f t="array" ref="AF18">IF(ISERROR(AD18/B18),"",AD18/B18)</f>
        <v/>
      </c>
      <c r="AG18" s="29" t="str">
        <f t="array" ref="AG18">IF(ISERROR(SUM(M18:N18,E18,W18:Z18)/B18),"",SUM(M18:N18,E18,W18:Z18)/B18)</f>
        <v/>
      </c>
      <c r="AH18" s="29" t="str">
        <f t="array" ref="AH18">IF(ISERROR(SUM(C18:D18)/B18),"",SUM(C18:D18)/B18)</f>
        <v/>
      </c>
      <c r="AI18" s="29" t="str">
        <f t="array" ref="AI18">IF(ISERROR(SUM(F18:I18)/B18),"",SUM(F18:I18)/B18)</f>
        <v/>
      </c>
      <c r="AJ18" s="29" t="str">
        <f t="array" ref="AJ18">IF(ISERROR(SUM(J18:L18)/B18),"",SUM(J18:L18)/B18)</f>
        <v/>
      </c>
      <c r="AK18" s="29" t="str">
        <f t="array" ref="AK18">IF(ISERROR(SUM(O18:V18)/B18),"",SUM(O18:V18)/B18)</f>
        <v/>
      </c>
      <c r="AL18" s="29" t="str">
        <f t="array" ref="AL18">IF(ISERROR(SUM(AA18)/B18),"",SUM(AA18)/B18)</f>
        <v/>
      </c>
      <c r="AM18" s="29" t="str">
        <f t="array" ref="AM18">IF(ISERROR(AB18/B18),"",AB18/B18)</f>
        <v/>
      </c>
      <c r="AN18" s="30"/>
      <c r="AO18" s="30"/>
    </row>
    <row r="19" spans="1:41" s="3" customFormat="1" ht="20.25" customHeight="1">
      <c r="A19" s="36">
        <v>3004</v>
      </c>
      <c r="B19" s="36">
        <f t="shared" si="0"/>
        <v>615</v>
      </c>
      <c r="C19" s="36">
        <v>0</v>
      </c>
      <c r="D19" s="36">
        <v>0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0</v>
      </c>
      <c r="Q19" s="36">
        <v>0</v>
      </c>
      <c r="R19" s="36">
        <v>0</v>
      </c>
      <c r="S19" s="36">
        <v>0</v>
      </c>
      <c r="T19" s="36">
        <v>0</v>
      </c>
      <c r="U19" s="36">
        <v>0</v>
      </c>
      <c r="V19" s="36">
        <v>0</v>
      </c>
      <c r="W19" s="36">
        <v>90</v>
      </c>
      <c r="X19" s="36">
        <v>0</v>
      </c>
      <c r="Y19" s="36">
        <v>0</v>
      </c>
      <c r="Z19" s="36">
        <v>15</v>
      </c>
      <c r="AA19" s="36">
        <v>0</v>
      </c>
      <c r="AB19" s="36">
        <v>0</v>
      </c>
      <c r="AC19" s="28">
        <f t="shared" si="2"/>
        <v>0</v>
      </c>
      <c r="AD19" s="36">
        <f t="shared" si="1"/>
        <v>615</v>
      </c>
      <c r="AE19" s="29">
        <f t="array" ref="AE19">IF(ISERROR(SUM(C19:D19)/B19),"",SUM(C19:D19)/B19)</f>
        <v>0</v>
      </c>
      <c r="AF19" s="29">
        <f t="array" ref="AF19">IF(ISERROR(AD19/B19),"",AD19/B19)</f>
        <v>1</v>
      </c>
      <c r="AG19" s="29">
        <f t="array" ref="AG19">IF(ISERROR(SUM(M19:N19,E19,W19:Z19)/B19),"",SUM(M19:N19,E19,W19:Z19)/B19)</f>
        <v>0.17073170731707318</v>
      </c>
      <c r="AH19" s="29">
        <f t="array" ref="AH19">IF(ISERROR(SUM(C19:D19)/B19),"",SUM(C19:D19)/B19)</f>
        <v>0</v>
      </c>
      <c r="AI19" s="29">
        <f t="array" ref="AI19">IF(ISERROR(SUM(F19:I19)/B19),"",SUM(F19:I19)/B19)</f>
        <v>0</v>
      </c>
      <c r="AJ19" s="29">
        <f t="array" ref="AJ19">IF(ISERROR(SUM(J19:L19)/B19),"",SUM(J19:L19)/B19)</f>
        <v>0</v>
      </c>
      <c r="AK19" s="29">
        <f t="array" ref="AK19">IF(ISERROR(SUM(O19:V19)/B19),"",SUM(O19:V19)/B19)</f>
        <v>0</v>
      </c>
      <c r="AL19" s="29">
        <f t="array" ref="AL19">IF(ISERROR(SUM(AA19)/B19),"",SUM(AA19)/B19)</f>
        <v>0</v>
      </c>
      <c r="AM19" s="29">
        <f t="array" ref="AM19">IF(ISERROR(AB19/B19),"",AB19/B19)</f>
        <v>0</v>
      </c>
      <c r="AN19" s="30"/>
      <c r="AO19" s="30"/>
    </row>
    <row r="20" spans="1:41" s="3" customFormat="1" ht="20.25" hidden="1" customHeight="1">
      <c r="A20" s="36">
        <v>3602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28">
        <f t="shared" si="2"/>
        <v>0</v>
      </c>
      <c r="AD20" s="36">
        <f t="shared" si="1"/>
        <v>0</v>
      </c>
      <c r="AE20" s="29" t="str">
        <f t="array" ref="AE20">IF(ISERROR(SUM(C20:D20)/B20),"",SUM(C20:D20)/B20)</f>
        <v/>
      </c>
      <c r="AF20" s="29" t="str">
        <f t="array" ref="AF20">IF(ISERROR(AD20/B20),"",AD20/B20)</f>
        <v/>
      </c>
      <c r="AG20" s="29" t="str">
        <f t="array" ref="AG20">IF(ISERROR(SUM(M20:N20,E20,W20:Z20)/B20),"",SUM(M20:N20,E20,W20:Z20)/B20)</f>
        <v/>
      </c>
      <c r="AH20" s="29" t="str">
        <f t="array" ref="AH20">IF(ISERROR(SUM(C20:D20)/B20),"",SUM(C20:D20)/B20)</f>
        <v/>
      </c>
      <c r="AI20" s="29" t="str">
        <f t="array" ref="AI20">IF(ISERROR(SUM(F20:I20)/B20),"",SUM(F20:I20)/B20)</f>
        <v/>
      </c>
      <c r="AJ20" s="29" t="str">
        <f t="array" ref="AJ20">IF(ISERROR(SUM(J20:L20)/B20),"",SUM(J20:L20)/B20)</f>
        <v/>
      </c>
      <c r="AK20" s="29" t="str">
        <f t="array" ref="AK20">IF(ISERROR(SUM(O20:V20)/B20),"",SUM(O20:V20)/B20)</f>
        <v/>
      </c>
      <c r="AL20" s="29" t="str">
        <f t="array" ref="AL20">IF(ISERROR(SUM(AA20)/B20),"",SUM(AA20)/B20)</f>
        <v/>
      </c>
      <c r="AM20" s="29" t="str">
        <f t="array" ref="AM20">IF(ISERROR(AB20/B20),"",AB20/B20)</f>
        <v/>
      </c>
      <c r="AN20" s="30"/>
      <c r="AO20" s="30"/>
    </row>
    <row r="21" spans="1:41" s="3" customFormat="1" ht="20.25" hidden="1" customHeight="1">
      <c r="A21" s="36">
        <v>4501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28">
        <f t="shared" si="2"/>
        <v>0</v>
      </c>
      <c r="AD21" s="36">
        <f t="shared" si="1"/>
        <v>0</v>
      </c>
      <c r="AE21" s="29" t="str">
        <f t="array" ref="AE21">IF(ISERROR(SUM(C21:D21)/B21),"",SUM(C21:D21)/B21)</f>
        <v/>
      </c>
      <c r="AF21" s="29" t="str">
        <f t="array" ref="AF21">IF(ISERROR(AD21/B21),"",AD21/B21)</f>
        <v/>
      </c>
      <c r="AG21" s="29" t="str">
        <f t="array" ref="AG21">IF(ISERROR(SUM(M21:N21,E21,W21:Z21)/B21),"",SUM(M21:N21,E21,W21:Z21)/B21)</f>
        <v/>
      </c>
      <c r="AH21" s="29" t="str">
        <f t="array" ref="AH21">IF(ISERROR(SUM(C21:D21)/B21),"",SUM(C21:D21)/B21)</f>
        <v/>
      </c>
      <c r="AI21" s="29" t="str">
        <f t="array" ref="AI21">IF(ISERROR(SUM(F21:I21)/B21),"",SUM(F21:I21)/B21)</f>
        <v/>
      </c>
      <c r="AJ21" s="29" t="str">
        <f t="array" ref="AJ21">IF(ISERROR(SUM(J21:L21)/B21),"",SUM(J21:L21)/B21)</f>
        <v/>
      </c>
      <c r="AK21" s="29" t="str">
        <f t="array" ref="AK21">IF(ISERROR(SUM(O21:V21)/B21),"",SUM(O21:V21)/B21)</f>
        <v/>
      </c>
      <c r="AL21" s="29" t="str">
        <f t="array" ref="AL21">IF(ISERROR(SUM(AA21)/B21),"",SUM(AA21)/B21)</f>
        <v/>
      </c>
      <c r="AM21" s="29" t="str">
        <f t="array" ref="AM21">IF(ISERROR(AB21/B21),"",AB21/B21)</f>
        <v/>
      </c>
      <c r="AN21" s="30"/>
      <c r="AO21" s="30"/>
    </row>
    <row r="22" spans="1:41" s="3" customFormat="1" ht="20.25" hidden="1" customHeight="1">
      <c r="A22" s="36">
        <v>4502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28">
        <f t="shared" si="2"/>
        <v>0</v>
      </c>
      <c r="AD22" s="36">
        <f t="shared" si="1"/>
        <v>0</v>
      </c>
      <c r="AE22" s="29" t="str">
        <f t="array" ref="AE22">IF(ISERROR(SUM(C22:D22)/B22),"",SUM(C22:D22)/B22)</f>
        <v/>
      </c>
      <c r="AF22" s="29" t="str">
        <f t="array" ref="AF22">IF(ISERROR(AD22/B22),"",AD22/B22)</f>
        <v/>
      </c>
      <c r="AG22" s="29" t="str">
        <f t="array" ref="AG22">IF(ISERROR(SUM(M22:N22,E22,W22:Z22)/B22),"",SUM(M22:N22,E22,W22:Z22)/B22)</f>
        <v/>
      </c>
      <c r="AH22" s="29" t="str">
        <f t="array" ref="AH22">IF(ISERROR(SUM(C22:D22)/B22),"",SUM(C22:D22)/B22)</f>
        <v/>
      </c>
      <c r="AI22" s="29" t="str">
        <f t="array" ref="AI22">IF(ISERROR(SUM(F22:I22)/B22),"",SUM(F22:I22)/B22)</f>
        <v/>
      </c>
      <c r="AJ22" s="29" t="str">
        <f t="array" ref="AJ22">IF(ISERROR(SUM(J22:L22)/B22),"",SUM(J22:L22)/B22)</f>
        <v/>
      </c>
      <c r="AK22" s="29" t="str">
        <f t="array" ref="AK22">IF(ISERROR(SUM(O22:V22)/B22),"",SUM(O22:V22)/B22)</f>
        <v/>
      </c>
      <c r="AL22" s="29" t="str">
        <f t="array" ref="AL22">IF(ISERROR(SUM(AA22)/B22),"",SUM(AA22)/B22)</f>
        <v/>
      </c>
      <c r="AM22" s="29" t="str">
        <f t="array" ref="AM22">IF(ISERROR(AB22/B22),"",AB22/B22)</f>
        <v/>
      </c>
      <c r="AN22" s="30"/>
      <c r="AO22" s="30"/>
    </row>
    <row r="23" spans="1:41" s="3" customFormat="1" ht="20.25" customHeight="1">
      <c r="A23" s="36">
        <v>4503</v>
      </c>
      <c r="B23" s="36">
        <f t="shared" si="0"/>
        <v>700</v>
      </c>
      <c r="C23" s="36">
        <v>0</v>
      </c>
      <c r="D23" s="36">
        <v>0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  <c r="Q23" s="36">
        <v>0</v>
      </c>
      <c r="R23" s="36">
        <v>0</v>
      </c>
      <c r="S23" s="36">
        <v>0</v>
      </c>
      <c r="T23" s="36">
        <v>0</v>
      </c>
      <c r="U23" s="36">
        <v>0</v>
      </c>
      <c r="V23" s="36">
        <v>0</v>
      </c>
      <c r="W23" s="36">
        <v>0</v>
      </c>
      <c r="X23" s="36">
        <v>20</v>
      </c>
      <c r="Y23" s="36">
        <v>0</v>
      </c>
      <c r="Z23" s="36">
        <v>0</v>
      </c>
      <c r="AA23" s="36">
        <v>0</v>
      </c>
      <c r="AB23" s="36">
        <v>0</v>
      </c>
      <c r="AC23" s="28">
        <f t="shared" si="2"/>
        <v>0</v>
      </c>
      <c r="AD23" s="36">
        <f t="shared" si="1"/>
        <v>700</v>
      </c>
      <c r="AE23" s="29">
        <f t="array" ref="AE23">IF(ISERROR(SUM(C23:D23)/B23),"",SUM(C23:D23)/B23)</f>
        <v>0</v>
      </c>
      <c r="AF23" s="29">
        <f t="array" ref="AF23">IF(ISERROR(AD23/B23),"",AD23/B23)</f>
        <v>1</v>
      </c>
      <c r="AG23" s="29">
        <f t="array" ref="AG23">IF(ISERROR(SUM(M23:N23,E23,W23:Z23)/B23),"",SUM(M23:N23,E23,W23:Z23)/B23)</f>
        <v>2.8571428571428571E-2</v>
      </c>
      <c r="AH23" s="29">
        <f t="array" ref="AH23">IF(ISERROR(SUM(C23:D23)/B23),"",SUM(C23:D23)/B23)</f>
        <v>0</v>
      </c>
      <c r="AI23" s="29">
        <f t="array" ref="AI23">IF(ISERROR(SUM(F23:I23)/B23),"",SUM(F23:I23)/B23)</f>
        <v>0</v>
      </c>
      <c r="AJ23" s="29">
        <f t="array" ref="AJ23">IF(ISERROR(SUM(J23:L23)/B23),"",SUM(J23:L23)/B23)</f>
        <v>0</v>
      </c>
      <c r="AK23" s="29">
        <f t="array" ref="AK23">IF(ISERROR(SUM(O23:V23)/B23),"",SUM(O23:V23)/B23)</f>
        <v>0</v>
      </c>
      <c r="AL23" s="29">
        <f t="array" ref="AL23">IF(ISERROR(SUM(AA23)/B23),"",SUM(AA23)/B23)</f>
        <v>0</v>
      </c>
      <c r="AM23" s="29">
        <f t="array" ref="AM23">IF(ISERROR(AB23/B23),"",AB23/B23)</f>
        <v>0</v>
      </c>
      <c r="AN23" s="30"/>
      <c r="AO23" s="30"/>
    </row>
    <row r="24" spans="1:41" s="3" customFormat="1" ht="20.25" customHeight="1">
      <c r="A24" s="36">
        <v>5001</v>
      </c>
      <c r="B24" s="36">
        <f t="shared" si="0"/>
        <v>692</v>
      </c>
      <c r="C24" s="36">
        <v>0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0</v>
      </c>
      <c r="X24" s="36">
        <v>28</v>
      </c>
      <c r="Y24" s="36">
        <v>0</v>
      </c>
      <c r="Z24" s="36">
        <v>0</v>
      </c>
      <c r="AA24" s="36">
        <v>0</v>
      </c>
      <c r="AB24" s="36">
        <v>0</v>
      </c>
      <c r="AC24" s="28">
        <f t="shared" si="2"/>
        <v>0</v>
      </c>
      <c r="AD24" s="36">
        <f t="shared" si="1"/>
        <v>692</v>
      </c>
      <c r="AE24" s="29">
        <f t="array" ref="AE24">IF(ISERROR(SUM(C24:D24)/B24),"",SUM(C24:D24)/B24)</f>
        <v>0</v>
      </c>
      <c r="AF24" s="29">
        <f t="array" ref="AF24">IF(ISERROR(AD24/B24),"",AD24/B24)</f>
        <v>1</v>
      </c>
      <c r="AG24" s="29">
        <f t="array" ref="AG24">IF(ISERROR(SUM(M24:N24,E24,W24:Z24)/B24),"",SUM(M24:N24,E24,W24:Z24)/B24)</f>
        <v>4.046242774566474E-2</v>
      </c>
      <c r="AH24" s="29">
        <f t="array" ref="AH24">IF(ISERROR(SUM(C24:D24)/B24),"",SUM(C24:D24)/B24)</f>
        <v>0</v>
      </c>
      <c r="AI24" s="29">
        <f t="array" ref="AI24">IF(ISERROR(SUM(F24:I24)/B24),"",SUM(F24:I24)/B24)</f>
        <v>0</v>
      </c>
      <c r="AJ24" s="29">
        <f t="array" ref="AJ24">IF(ISERROR(SUM(J24:L24)/B24),"",SUM(J24:L24)/B24)</f>
        <v>0</v>
      </c>
      <c r="AK24" s="29">
        <f t="array" ref="AK24">IF(ISERROR(SUM(O24:V24)/B24),"",SUM(O24:V24)/B24)</f>
        <v>0</v>
      </c>
      <c r="AL24" s="29">
        <f t="array" ref="AL24">IF(ISERROR(SUM(AA24)/B24),"",SUM(AA24)/B24)</f>
        <v>0</v>
      </c>
      <c r="AM24" s="29">
        <f t="array" ref="AM24">IF(ISERROR(AB24/B24),"",AB24/B24)</f>
        <v>0</v>
      </c>
      <c r="AN24" s="30"/>
      <c r="AO24" s="30"/>
    </row>
    <row r="25" spans="1:41" s="3" customFormat="1" ht="20.25" hidden="1" customHeight="1">
      <c r="A25" s="36">
        <v>5002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28">
        <f t="shared" si="2"/>
        <v>0</v>
      </c>
      <c r="AD25" s="36">
        <f t="shared" si="1"/>
        <v>0</v>
      </c>
      <c r="AE25" s="29" t="str">
        <f t="array" ref="AE25">IF(ISERROR(SUM(C25:D25)/B25),"",SUM(C25:D25)/B25)</f>
        <v/>
      </c>
      <c r="AF25" s="29" t="str">
        <f t="array" ref="AF25">IF(ISERROR(AD25/B25),"",AD25/B25)</f>
        <v/>
      </c>
      <c r="AG25" s="29" t="str">
        <f t="array" ref="AG25">IF(ISERROR(SUM(M25:N25,E25,W25:Z25)/B25),"",SUM(M25:N25,E25,W25:Z25)/B25)</f>
        <v/>
      </c>
      <c r="AH25" s="29" t="str">
        <f t="array" ref="AH25">IF(ISERROR(SUM(C25:D25)/B25),"",SUM(C25:D25)/B25)</f>
        <v/>
      </c>
      <c r="AI25" s="29" t="str">
        <f t="array" ref="AI25">IF(ISERROR(SUM(F25:I25)/B25),"",SUM(F25:I25)/B25)</f>
        <v/>
      </c>
      <c r="AJ25" s="29" t="str">
        <f t="array" ref="AJ25">IF(ISERROR(SUM(J25:L25)/B25),"",SUM(J25:L25)/B25)</f>
        <v/>
      </c>
      <c r="AK25" s="29" t="str">
        <f t="array" ref="AK25">IF(ISERROR(SUM(O25:V25)/B25),"",SUM(O25:V25)/B25)</f>
        <v/>
      </c>
      <c r="AL25" s="29" t="str">
        <f t="array" ref="AL25">IF(ISERROR(SUM(AA25)/B25),"",SUM(AA25)/B25)</f>
        <v/>
      </c>
      <c r="AM25" s="29" t="str">
        <f t="array" ref="AM25">IF(ISERROR(AB25/B25),"",AB25/B25)</f>
        <v/>
      </c>
      <c r="AN25" s="30"/>
      <c r="AO25" s="30"/>
    </row>
    <row r="26" spans="1:41" s="3" customFormat="1" ht="20.25" customHeight="1">
      <c r="A26" s="36">
        <v>5003</v>
      </c>
      <c r="B26" s="36">
        <f t="shared" si="0"/>
        <v>695</v>
      </c>
      <c r="C26" s="36">
        <v>0</v>
      </c>
      <c r="D26" s="36">
        <v>0</v>
      </c>
      <c r="E26" s="36">
        <v>0</v>
      </c>
      <c r="F26" s="36">
        <v>0</v>
      </c>
      <c r="G26" s="36">
        <v>0</v>
      </c>
      <c r="H26" s="36">
        <v>0</v>
      </c>
      <c r="I26" s="36">
        <v>0</v>
      </c>
      <c r="J26" s="36">
        <v>0</v>
      </c>
      <c r="K26" s="36">
        <v>0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  <c r="Q26" s="36">
        <v>0</v>
      </c>
      <c r="R26" s="36">
        <v>0</v>
      </c>
      <c r="S26" s="36">
        <v>0</v>
      </c>
      <c r="T26" s="36">
        <v>0</v>
      </c>
      <c r="U26" s="36">
        <v>0</v>
      </c>
      <c r="V26" s="36">
        <v>0</v>
      </c>
      <c r="W26" s="36">
        <v>0</v>
      </c>
      <c r="X26" s="36">
        <v>25</v>
      </c>
      <c r="Y26" s="36">
        <v>0</v>
      </c>
      <c r="Z26" s="36">
        <v>0</v>
      </c>
      <c r="AA26" s="36">
        <v>0</v>
      </c>
      <c r="AB26" s="36">
        <v>0</v>
      </c>
      <c r="AC26" s="28">
        <f t="shared" si="2"/>
        <v>0</v>
      </c>
      <c r="AD26" s="36">
        <f t="shared" si="1"/>
        <v>695</v>
      </c>
      <c r="AE26" s="29">
        <f t="array" ref="AE26">IF(ISERROR(SUM(C26:D26)/B26),"",SUM(C26:D26)/B26)</f>
        <v>0</v>
      </c>
      <c r="AF26" s="29">
        <f t="array" ref="AF26">IF(ISERROR(AD26/B26),"",AD26/B26)</f>
        <v>1</v>
      </c>
      <c r="AG26" s="29">
        <f t="array" ref="AG26">IF(ISERROR(SUM(M26:N26,E26,W26:Z26)/B26),"",SUM(M26:N26,E26,W26:Z26)/B26)</f>
        <v>3.5971223021582732E-2</v>
      </c>
      <c r="AH26" s="29">
        <f t="array" ref="AH26">IF(ISERROR(SUM(C26:D26)/B26),"",SUM(C26:D26)/B26)</f>
        <v>0</v>
      </c>
      <c r="AI26" s="29">
        <f t="array" ref="AI26">IF(ISERROR(SUM(F26:I26)/B26),"",SUM(F26:I26)/B26)</f>
        <v>0</v>
      </c>
      <c r="AJ26" s="29">
        <f t="array" ref="AJ26">IF(ISERROR(SUM(J26:L26)/B26),"",SUM(J26:L26)/B26)</f>
        <v>0</v>
      </c>
      <c r="AK26" s="29">
        <f t="array" ref="AK26">IF(ISERROR(SUM(O26:V26)/B26),"",SUM(O26:V26)/B26)</f>
        <v>0</v>
      </c>
      <c r="AL26" s="29">
        <f t="array" ref="AL26">IF(ISERROR(SUM(AA26)/B26),"",SUM(AA26)/B26)</f>
        <v>0</v>
      </c>
      <c r="AM26" s="29">
        <f t="array" ref="AM26">IF(ISERROR(AB26/B26),"",AB26/B26)</f>
        <v>0</v>
      </c>
      <c r="AN26" s="30"/>
      <c r="AO26" s="30"/>
    </row>
    <row r="27" spans="1:41" s="3" customFormat="1" ht="20.25" hidden="1" customHeight="1">
      <c r="A27" s="36">
        <v>6502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28">
        <f t="shared" si="2"/>
        <v>0</v>
      </c>
      <c r="AD27" s="36">
        <f t="shared" si="1"/>
        <v>0</v>
      </c>
      <c r="AE27" s="29" t="str">
        <f t="array" ref="AE27">IF(ISERROR(SUM(C27:D27)/B27),"",SUM(C27:D27)/B27)</f>
        <v/>
      </c>
      <c r="AF27" s="29" t="str">
        <f t="array" ref="AF27">IF(ISERROR(AD27/B27),"",AD27/B27)</f>
        <v/>
      </c>
      <c r="AG27" s="29" t="str">
        <f t="array" ref="AG27">IF(ISERROR(SUM(M27:N27,E27,W27:Z27)/B27),"",SUM(M27:N27,E27,W27:Z27)/B27)</f>
        <v/>
      </c>
      <c r="AH27" s="29" t="str">
        <f t="array" ref="AH27">IF(ISERROR(SUM(C27:D27)/B27),"",SUM(C27:D27)/B27)</f>
        <v/>
      </c>
      <c r="AI27" s="29" t="str">
        <f t="array" ref="AI27">IF(ISERROR(SUM(F27:I27)/B27),"",SUM(F27:I27)/B27)</f>
        <v/>
      </c>
      <c r="AJ27" s="29" t="str">
        <f t="array" ref="AJ27">IF(ISERROR(SUM(J27:L27)/B27),"",SUM(J27:L27)/B27)</f>
        <v/>
      </c>
      <c r="AK27" s="29" t="str">
        <f t="array" ref="AK27">IF(ISERROR(SUM(O27:V27)/B27),"",SUM(O27:V27)/B27)</f>
        <v/>
      </c>
      <c r="AL27" s="29" t="str">
        <f t="array" ref="AL27">IF(ISERROR(SUM(AA27)/B27),"",SUM(AA27)/B27)</f>
        <v/>
      </c>
      <c r="AM27" s="29" t="str">
        <f t="array" ref="AM27">IF(ISERROR(AB27/B27),"",AB27/B27)</f>
        <v/>
      </c>
      <c r="AN27" s="30"/>
      <c r="AO27" s="30"/>
    </row>
    <row r="28" spans="1:41" s="3" customFormat="1" ht="20.25" customHeight="1">
      <c r="A28" s="36">
        <v>6503</v>
      </c>
      <c r="B28" s="36">
        <f t="shared" si="0"/>
        <v>720</v>
      </c>
      <c r="C28" s="36">
        <v>0</v>
      </c>
      <c r="D28" s="36">
        <v>0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  <c r="Q28" s="36">
        <v>0</v>
      </c>
      <c r="R28" s="36">
        <v>0</v>
      </c>
      <c r="S28" s="36">
        <v>0</v>
      </c>
      <c r="T28" s="36">
        <v>0</v>
      </c>
      <c r="U28" s="36">
        <v>0</v>
      </c>
      <c r="V28" s="36">
        <v>0</v>
      </c>
      <c r="W28" s="36">
        <v>0</v>
      </c>
      <c r="X28" s="36">
        <v>0</v>
      </c>
      <c r="Y28" s="36">
        <v>0</v>
      </c>
      <c r="Z28" s="36">
        <v>0</v>
      </c>
      <c r="AA28" s="36">
        <v>0</v>
      </c>
      <c r="AB28" s="36">
        <v>0</v>
      </c>
      <c r="AC28" s="28">
        <f t="shared" si="2"/>
        <v>0</v>
      </c>
      <c r="AD28" s="36">
        <f t="shared" si="1"/>
        <v>720</v>
      </c>
      <c r="AE28" s="29">
        <f t="array" ref="AE28">IF(ISERROR(SUM(C28:D28)/B28),"",SUM(C28:D28)/B28)</f>
        <v>0</v>
      </c>
      <c r="AF28" s="29">
        <f t="array" ref="AF28">IF(ISERROR(AD28/B28),"",AD28/B28)</f>
        <v>1</v>
      </c>
      <c r="AG28" s="29">
        <f t="array" ref="AG28">IF(ISERROR(SUM(M28:N28,E28,W28:Z28)/B28),"",SUM(M28:N28,E28,W28:Z28)/B28)</f>
        <v>0</v>
      </c>
      <c r="AH28" s="29">
        <f t="array" ref="AH28">IF(ISERROR(SUM(C28:D28)/B28),"",SUM(C28:D28)/B28)</f>
        <v>0</v>
      </c>
      <c r="AI28" s="29">
        <f t="array" ref="AI28">IF(ISERROR(SUM(F28:I28)/B28),"",SUM(F28:I28)/B28)</f>
        <v>0</v>
      </c>
      <c r="AJ28" s="29">
        <f t="array" ref="AJ28">IF(ISERROR(SUM(J28:L28)/B28),"",SUM(J28:L28)/B28)</f>
        <v>0</v>
      </c>
      <c r="AK28" s="29">
        <f t="array" ref="AK28">IF(ISERROR(SUM(O28:V28)/B28),"",SUM(O28:V28)/B28)</f>
        <v>0</v>
      </c>
      <c r="AL28" s="29">
        <f t="array" ref="AL28">IF(ISERROR(SUM(AA28)/B28),"",SUM(AA28)/B28)</f>
        <v>0</v>
      </c>
      <c r="AM28" s="29">
        <f t="array" ref="AM28">IF(ISERROR(AB28/B28),"",AB28/B28)</f>
        <v>0</v>
      </c>
      <c r="AN28" s="30"/>
      <c r="AO28" s="30"/>
    </row>
    <row r="29" spans="1:41" s="3" customFormat="1" ht="20.25" hidden="1" customHeight="1">
      <c r="A29" s="36">
        <v>6504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28">
        <f t="shared" si="2"/>
        <v>0</v>
      </c>
      <c r="AD29" s="36">
        <f t="shared" si="1"/>
        <v>0</v>
      </c>
      <c r="AE29" s="29" t="str">
        <f t="array" ref="AE29">IF(ISERROR(SUM(C29:D29)/B29),"",SUM(C29:D29)/B29)</f>
        <v/>
      </c>
      <c r="AF29" s="29" t="str">
        <f t="array" ref="AF29">IF(ISERROR(AD29/B29),"",AD29/B29)</f>
        <v/>
      </c>
      <c r="AG29" s="29" t="str">
        <f t="array" ref="AG29">IF(ISERROR(SUM(M29:N29,E29,W29:Z29)/B29),"",SUM(M29:N29,E29,W29:Z29)/B29)</f>
        <v/>
      </c>
      <c r="AH29" s="29" t="str">
        <f t="array" ref="AH29">IF(ISERROR(SUM(C29:D29)/B29),"",SUM(C29:D29)/B29)</f>
        <v/>
      </c>
      <c r="AI29" s="29" t="str">
        <f t="array" ref="AI29">IF(ISERROR(SUM(F29:I29)/B29),"",SUM(F29:I29)/B29)</f>
        <v/>
      </c>
      <c r="AJ29" s="29" t="str">
        <f t="array" ref="AJ29">IF(ISERROR(SUM(J29:L29)/B29),"",SUM(J29:L29)/B29)</f>
        <v/>
      </c>
      <c r="AK29" s="29" t="str">
        <f t="array" ref="AK29">IF(ISERROR(SUM(O29:V29)/B29),"",SUM(O29:V29)/B29)</f>
        <v/>
      </c>
      <c r="AL29" s="29" t="str">
        <f t="array" ref="AL29">IF(ISERROR(SUM(AA29)/B29),"",SUM(AA29)/B29)</f>
        <v/>
      </c>
      <c r="AM29" s="29" t="str">
        <f t="array" ref="AM29">IF(ISERROR(AB29/B29),"",AB29/B29)</f>
        <v/>
      </c>
      <c r="AN29" s="30"/>
      <c r="AO29" s="30"/>
    </row>
    <row r="30" spans="1:41" s="3" customFormat="1" ht="20.25" hidden="1" customHeight="1">
      <c r="A30" s="36">
        <v>18501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28">
        <f t="shared" si="2"/>
        <v>0</v>
      </c>
      <c r="AD30" s="36">
        <f t="shared" si="1"/>
        <v>0</v>
      </c>
      <c r="AE30" s="29" t="str">
        <f t="array" ref="AE30">IF(ISERROR(SUM(C30:D30)/B30),"",SUM(C30:D30)/B30)</f>
        <v/>
      </c>
      <c r="AF30" s="29" t="str">
        <f t="array" ref="AF30">IF(ISERROR(AD30/B30),"",AD30/B30)</f>
        <v/>
      </c>
      <c r="AG30" s="29" t="str">
        <f t="array" ref="AG30">IF(ISERROR(SUM(M30:N30,E30,W30:Z30)/B30),"",SUM(M30:N30,E30,W30:Z30)/B30)</f>
        <v/>
      </c>
      <c r="AH30" s="29" t="str">
        <f t="array" ref="AH30">IF(ISERROR(SUM(C30:D30)/B30),"",SUM(C30:D30)/B30)</f>
        <v/>
      </c>
      <c r="AI30" s="29" t="str">
        <f t="array" ref="AI30">IF(ISERROR(SUM(F30:I30)/B30),"",SUM(F30:I30)/B30)</f>
        <v/>
      </c>
      <c r="AJ30" s="29" t="str">
        <f t="array" ref="AJ30">IF(ISERROR(SUM(J30:L30)/B30),"",SUM(J30:L30)/B30)</f>
        <v/>
      </c>
      <c r="AK30" s="29" t="str">
        <f t="array" ref="AK30">IF(ISERROR(SUM(O30:V30)/B30),"",SUM(O30:V30)/B30)</f>
        <v/>
      </c>
      <c r="AL30" s="29" t="str">
        <f t="array" ref="AL30">IF(ISERROR(SUM(AA30)/B30),"",SUM(AA30)/B30)</f>
        <v/>
      </c>
      <c r="AM30" s="29" t="str">
        <f t="array" ref="AM30">IF(ISERROR(AB30/B30),"",AB30/B30)</f>
        <v/>
      </c>
      <c r="AN30" s="30"/>
      <c r="AO30" s="30"/>
    </row>
    <row r="31" spans="1:41" s="3" customFormat="1" ht="20.25" hidden="1" customHeight="1">
      <c r="A31" s="36">
        <v>18502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28">
        <f t="shared" si="2"/>
        <v>0</v>
      </c>
      <c r="AD31" s="36">
        <f t="shared" si="1"/>
        <v>0</v>
      </c>
      <c r="AE31" s="29" t="str">
        <f t="array" ref="AE31">IF(ISERROR(SUM(C31:D31)/B31),"",SUM(C31:D31)/B31)</f>
        <v/>
      </c>
      <c r="AF31" s="29" t="str">
        <f t="array" ref="AF31">IF(ISERROR(AD31/B31),"",AD31/B31)</f>
        <v/>
      </c>
      <c r="AG31" s="29" t="str">
        <f t="array" ref="AG31">IF(ISERROR(SUM(M31:N31,E31,W31:Z31)/B31),"",SUM(M31:N31,E31,W31:Z31)/B31)</f>
        <v/>
      </c>
      <c r="AH31" s="29" t="str">
        <f t="array" ref="AH31">IF(ISERROR(SUM(C31:D31)/B31),"",SUM(C31:D31)/B31)</f>
        <v/>
      </c>
      <c r="AI31" s="29" t="str">
        <f t="array" ref="AI31">IF(ISERROR(SUM(F31:I31)/B31),"",SUM(F31:I31)/B31)</f>
        <v/>
      </c>
      <c r="AJ31" s="29" t="str">
        <f t="array" ref="AJ31">IF(ISERROR(SUM(J31:L31)/B31),"",SUM(J31:L31)/B31)</f>
        <v/>
      </c>
      <c r="AK31" s="29" t="str">
        <f t="array" ref="AK31">IF(ISERROR(SUM(O31:V31)/B31),"",SUM(O31:V31)/B31)</f>
        <v/>
      </c>
      <c r="AL31" s="29" t="str">
        <f t="array" ref="AL31">IF(ISERROR(SUM(AA31)/B31),"",SUM(AA31)/B31)</f>
        <v/>
      </c>
      <c r="AM31" s="29" t="str">
        <f t="array" ref="AM31">IF(ISERROR(AB31/B31),"",AB31/B31)</f>
        <v/>
      </c>
      <c r="AN31" s="30"/>
      <c r="AO31" s="30"/>
    </row>
    <row r="32" spans="1:41" s="3" customFormat="1" ht="20.25" hidden="1" customHeight="1">
      <c r="A32" s="36">
        <v>13001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28">
        <f t="shared" si="2"/>
        <v>0</v>
      </c>
      <c r="AD32" s="36">
        <f t="shared" si="1"/>
        <v>0</v>
      </c>
      <c r="AE32" s="29" t="str">
        <f t="array" ref="AE32">IF(ISERROR(SUM(C32:D32)/B32),"",SUM(C32:D32)/B32)</f>
        <v/>
      </c>
      <c r="AF32" s="29" t="str">
        <f t="array" ref="AF32">IF(ISERROR(AD32/B32),"",AD32/B32)</f>
        <v/>
      </c>
      <c r="AG32" s="29" t="str">
        <f t="array" ref="AG32">IF(ISERROR(SUM(M32:N32,E32,W32:Z32)/B32),"",SUM(M32:N32,E32,W32:Z32)/B32)</f>
        <v/>
      </c>
      <c r="AH32" s="29" t="str">
        <f t="array" ref="AH32">IF(ISERROR(SUM(C32:D32)/B32),"",SUM(C32:D32)/B32)</f>
        <v/>
      </c>
      <c r="AI32" s="29" t="str">
        <f t="array" ref="AI32">IF(ISERROR(SUM(F32:I32)/B32),"",SUM(F32:I32)/B32)</f>
        <v/>
      </c>
      <c r="AJ32" s="29" t="str">
        <f t="array" ref="AJ32">IF(ISERROR(SUM(J32:L32)/B32),"",SUM(J32:L32)/B32)</f>
        <v/>
      </c>
      <c r="AK32" s="29" t="str">
        <f t="array" ref="AK32">IF(ISERROR(SUM(O32:V32)/B32),"",SUM(O32:V32)/B32)</f>
        <v/>
      </c>
      <c r="AL32" s="29" t="str">
        <f t="array" ref="AL32">IF(ISERROR(SUM(AA32)/B32),"",SUM(AA32)/B32)</f>
        <v/>
      </c>
      <c r="AM32" s="29" t="str">
        <f t="array" ref="AM32">IF(ISERROR(AB32/B32),"",AB32/B32)</f>
        <v/>
      </c>
      <c r="AN32" s="30"/>
      <c r="AO32" s="30"/>
    </row>
    <row r="33" spans="1:41" s="3" customFormat="1" ht="20.25" hidden="1" customHeight="1">
      <c r="A33" s="36">
        <v>13002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28">
        <f t="shared" si="2"/>
        <v>0</v>
      </c>
      <c r="AD33" s="36">
        <f t="shared" si="1"/>
        <v>0</v>
      </c>
      <c r="AE33" s="29" t="str">
        <f t="array" ref="AE33">IF(ISERROR(SUM(C33:D33)/B33),"",SUM(C33:D33)/B33)</f>
        <v/>
      </c>
      <c r="AF33" s="29" t="str">
        <f t="array" ref="AF33">IF(ISERROR(AD33/B33),"",AD33/B33)</f>
        <v/>
      </c>
      <c r="AG33" s="29" t="str">
        <f t="array" ref="AG33">IF(ISERROR(SUM(M33:N33,E33,W33:Z33)/B33),"",SUM(M33:N33,E33,W33:Z33)/B33)</f>
        <v/>
      </c>
      <c r="AH33" s="29" t="str">
        <f t="array" ref="AH33">IF(ISERROR(SUM(C33:D33)/B33),"",SUM(C33:D33)/B33)</f>
        <v/>
      </c>
      <c r="AI33" s="29" t="str">
        <f t="array" ref="AI33">IF(ISERROR(SUM(F33:I33)/B33),"",SUM(F33:I33)/B33)</f>
        <v/>
      </c>
      <c r="AJ33" s="29" t="str">
        <f t="array" ref="AJ33">IF(ISERROR(SUM(J33:L33)/B33),"",SUM(J33:L33)/B33)</f>
        <v/>
      </c>
      <c r="AK33" s="29" t="str">
        <f t="array" ref="AK33">IF(ISERROR(SUM(O33:V33)/B33),"",SUM(O33:V33)/B33)</f>
        <v/>
      </c>
      <c r="AL33" s="29" t="str">
        <f t="array" ref="AL33">IF(ISERROR(SUM(AA33)/B33),"",SUM(AA33)/B33)</f>
        <v/>
      </c>
      <c r="AM33" s="29" t="str">
        <f t="array" ref="AM33">IF(ISERROR(AB33/B33),"",AB33/B33)</f>
        <v/>
      </c>
      <c r="AN33" s="30"/>
      <c r="AO33" s="30"/>
    </row>
    <row r="34" spans="1:41" ht="15.75">
      <c r="A34" s="16" t="s">
        <v>48</v>
      </c>
      <c r="B34" s="17">
        <f>SUM(B7:B33)</f>
        <v>7442</v>
      </c>
      <c r="C34" s="17">
        <f t="shared" ref="C34:AB34" si="3">SUM(C7:C33)</f>
        <v>0</v>
      </c>
      <c r="D34" s="17">
        <f t="shared" si="3"/>
        <v>0</v>
      </c>
      <c r="E34" s="17">
        <f t="shared" si="3"/>
        <v>0</v>
      </c>
      <c r="F34" s="17">
        <f t="shared" si="3"/>
        <v>0</v>
      </c>
      <c r="G34" s="17">
        <f t="shared" si="3"/>
        <v>0</v>
      </c>
      <c r="H34" s="17">
        <f t="shared" si="3"/>
        <v>0</v>
      </c>
      <c r="I34" s="17">
        <f t="shared" si="3"/>
        <v>0</v>
      </c>
      <c r="J34" s="17">
        <f t="shared" si="3"/>
        <v>0</v>
      </c>
      <c r="K34" s="17">
        <f t="shared" si="3"/>
        <v>0</v>
      </c>
      <c r="L34" s="17">
        <f t="shared" si="3"/>
        <v>0</v>
      </c>
      <c r="M34" s="17">
        <f t="shared" si="3"/>
        <v>180</v>
      </c>
      <c r="N34" s="17">
        <f t="shared" si="3"/>
        <v>0</v>
      </c>
      <c r="O34" s="17">
        <f t="shared" si="3"/>
        <v>90</v>
      </c>
      <c r="P34" s="17">
        <f t="shared" si="3"/>
        <v>0</v>
      </c>
      <c r="Q34" s="17">
        <f t="shared" si="3"/>
        <v>0</v>
      </c>
      <c r="R34" s="17">
        <f t="shared" si="3"/>
        <v>0</v>
      </c>
      <c r="S34" s="17">
        <f t="shared" si="3"/>
        <v>0</v>
      </c>
      <c r="T34" s="17">
        <f t="shared" si="3"/>
        <v>0</v>
      </c>
      <c r="U34" s="17">
        <f t="shared" si="3"/>
        <v>0</v>
      </c>
      <c r="V34" s="17">
        <f t="shared" si="3"/>
        <v>0</v>
      </c>
      <c r="W34" s="17">
        <f t="shared" si="3"/>
        <v>90</v>
      </c>
      <c r="X34" s="17">
        <f t="shared" si="3"/>
        <v>193</v>
      </c>
      <c r="Y34" s="17">
        <f t="shared" si="3"/>
        <v>0</v>
      </c>
      <c r="Z34" s="17">
        <f t="shared" si="3"/>
        <v>15</v>
      </c>
      <c r="AA34" s="17">
        <f t="shared" si="3"/>
        <v>0</v>
      </c>
      <c r="AB34" s="17">
        <f t="shared" si="3"/>
        <v>0</v>
      </c>
      <c r="AC34" s="28">
        <f t="shared" si="2"/>
        <v>90</v>
      </c>
      <c r="AD34" s="17">
        <f>SUM(AD7:AD33)</f>
        <v>7532</v>
      </c>
      <c r="AE34" s="29">
        <f t="array" ref="AE34">IF(ISERROR(SUM(C34:D34)/B34),"",SUM(C34:D34)/B34)</f>
        <v>0</v>
      </c>
      <c r="AF34" s="29">
        <f t="array" ref="AF34">IF(ISERROR(AD34/B34),"",AD34/B34)</f>
        <v>1.0120935232464392</v>
      </c>
      <c r="AG34" s="29">
        <f t="array" ref="AG34">IF(ISERROR(SUM(M34:N34,E34,W34:Z34)/B34),"",SUM(M34:N34,E34,W34:Z34)/B34)</f>
        <v>6.4230045686643381E-2</v>
      </c>
      <c r="AH34" s="29">
        <f t="array" ref="AH34">IF(ISERROR(SUM(C34:D34)/B34),"",SUM(C34:D34)/B34)</f>
        <v>0</v>
      </c>
      <c r="AI34" s="29">
        <f t="array" ref="AI34">IF(ISERROR(SUM(F34:I34)/B34),"",SUM(F34:I34)/B34)</f>
        <v>0</v>
      </c>
      <c r="AJ34" s="29">
        <f t="array" ref="AJ34">IF(ISERROR(SUM(J34:L34)/B34),"",SUM(J34:L34)/B34)</f>
        <v>0</v>
      </c>
      <c r="AK34" s="29">
        <f t="array" ref="AK34">IF(ISERROR(SUM(O34:V34)/B34),"",SUM(O34:V34)/B34)</f>
        <v>1.209352324643913E-2</v>
      </c>
      <c r="AL34" s="29">
        <f t="array" ref="AL34">IF(ISERROR(SUM(AA34)/B34),"",SUM(AA34)/B34)</f>
        <v>0</v>
      </c>
      <c r="AM34" s="29">
        <f t="array" ref="AM34">IF(ISERROR(AB34/B34),"",AB34/B34)</f>
        <v>0</v>
      </c>
      <c r="AN34" s="31"/>
      <c r="AO34" s="31"/>
    </row>
    <row r="35" spans="1:41" s="3" customFormat="1" ht="19.5" customHeight="1">
      <c r="A35" s="36">
        <v>2501</v>
      </c>
      <c r="B35" s="36">
        <f t="shared" ref="B35:B56" si="4">720-SUM(M35:N35,W35:Z35,E35)</f>
        <v>630</v>
      </c>
      <c r="C35" s="36">
        <v>0</v>
      </c>
      <c r="D35" s="36">
        <v>0</v>
      </c>
      <c r="E35" s="36">
        <v>0</v>
      </c>
      <c r="F35" s="36">
        <v>0</v>
      </c>
      <c r="G35" s="36">
        <v>0</v>
      </c>
      <c r="H35" s="36">
        <v>0</v>
      </c>
      <c r="I35" s="36">
        <v>0</v>
      </c>
      <c r="J35" s="36">
        <v>0</v>
      </c>
      <c r="K35" s="36">
        <v>0</v>
      </c>
      <c r="L35" s="36">
        <v>0</v>
      </c>
      <c r="M35" s="36">
        <v>0</v>
      </c>
      <c r="N35" s="36">
        <v>0</v>
      </c>
      <c r="O35" s="36">
        <v>0</v>
      </c>
      <c r="P35" s="36">
        <v>0</v>
      </c>
      <c r="Q35" s="36">
        <v>0</v>
      </c>
      <c r="R35" s="36">
        <v>0</v>
      </c>
      <c r="S35" s="36">
        <v>0</v>
      </c>
      <c r="T35" s="36">
        <v>0</v>
      </c>
      <c r="U35" s="36">
        <v>0</v>
      </c>
      <c r="V35" s="36">
        <v>0</v>
      </c>
      <c r="W35" s="36">
        <v>90</v>
      </c>
      <c r="X35" s="36">
        <v>0</v>
      </c>
      <c r="Y35" s="36">
        <v>0</v>
      </c>
      <c r="Z35" s="36">
        <v>0</v>
      </c>
      <c r="AA35" s="36">
        <v>0</v>
      </c>
      <c r="AB35" s="36">
        <v>0</v>
      </c>
      <c r="AC35" s="28">
        <f t="shared" si="2"/>
        <v>0</v>
      </c>
      <c r="AD35" s="36">
        <f t="shared" ref="AD35:AD61" si="5">B35+N35+M35-AC35</f>
        <v>630</v>
      </c>
      <c r="AE35" s="29">
        <f t="array" ref="AE35">IF(ISERROR(SUM(C35:D35)/B35),"",SUM(C35:D35)/B35)</f>
        <v>0</v>
      </c>
      <c r="AF35" s="29">
        <f t="array" ref="AF35">IF(ISERROR(AD35/B35),"",AD35/B35)</f>
        <v>1</v>
      </c>
      <c r="AG35" s="29">
        <f t="array" ref="AG35">IF(ISERROR(SUM(M35:N35,E35,W35:Z35)/B35),"",SUM(M35:N35,E35,W35:Z35)/B35)</f>
        <v>0.14285714285714285</v>
      </c>
      <c r="AH35" s="29">
        <f t="array" ref="AH35">IF(ISERROR(SUM(C35:D35)/B35),"",SUM(C35:D35)/B35)</f>
        <v>0</v>
      </c>
      <c r="AI35" s="29">
        <f t="array" ref="AI35">IF(ISERROR(SUM(F35:I35)/B35),"",SUM(F35:I35)/B35)</f>
        <v>0</v>
      </c>
      <c r="AJ35" s="29">
        <f t="array" ref="AJ35">IF(ISERROR(SUM(J35:L35)/B35),"",SUM(J35:L35)/B35)</f>
        <v>0</v>
      </c>
      <c r="AK35" s="29">
        <f t="array" ref="AK35">IF(ISERROR(SUM(O35:V35)/B35),"",SUM(O35:V35)/B35)</f>
        <v>0</v>
      </c>
      <c r="AL35" s="29">
        <f t="array" ref="AL35">IF(ISERROR(SUM(AA35)/B35),"",SUM(AA35)/B35)</f>
        <v>0</v>
      </c>
      <c r="AM35" s="29">
        <f t="array" ref="AM35">IF(ISERROR(AB35/B35),"",AB35/B35)</f>
        <v>0</v>
      </c>
      <c r="AN35" s="30"/>
      <c r="AO35" s="30"/>
    </row>
    <row r="36" spans="1:41" s="3" customFormat="1" ht="19.5" hidden="1" customHeight="1">
      <c r="A36" s="36">
        <v>2502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28">
        <f t="shared" si="2"/>
        <v>0</v>
      </c>
      <c r="AD36" s="36">
        <f t="shared" si="5"/>
        <v>0</v>
      </c>
      <c r="AE36" s="29" t="str">
        <f t="array" ref="AE36">IF(ISERROR(SUM(C36:D36)/B36),"",SUM(C36:D36)/B36)</f>
        <v/>
      </c>
      <c r="AF36" s="29" t="str">
        <f t="array" ref="AF36">IF(ISERROR(AD36/B36),"",AD36/B36)</f>
        <v/>
      </c>
      <c r="AG36" s="29" t="str">
        <f t="array" ref="AG36">IF(ISERROR(SUM(M36:N36,E36,W36:Z36)/B36),"",SUM(M36:N36,E36,W36:Z36)/B36)</f>
        <v/>
      </c>
      <c r="AH36" s="29" t="str">
        <f t="array" ref="AH36">IF(ISERROR(SUM(C36:D36)/B36),"",SUM(C36:D36)/B36)</f>
        <v/>
      </c>
      <c r="AI36" s="29" t="str">
        <f t="array" ref="AI36">IF(ISERROR(SUM(F36:I36)/B36),"",SUM(F36:I36)/B36)</f>
        <v/>
      </c>
      <c r="AJ36" s="29" t="str">
        <f t="array" ref="AJ36">IF(ISERROR(SUM(J36:L36)/B36),"",SUM(J36:L36)/B36)</f>
        <v/>
      </c>
      <c r="AK36" s="29" t="str">
        <f t="array" ref="AK36">IF(ISERROR(SUM(O36:V36)/B36),"",SUM(O36:V36)/B36)</f>
        <v/>
      </c>
      <c r="AL36" s="29" t="str">
        <f t="array" ref="AL36">IF(ISERROR(SUM(AA36)/B36),"",SUM(AA36)/B36)</f>
        <v/>
      </c>
      <c r="AM36" s="29" t="str">
        <f t="array" ref="AM36">IF(ISERROR(AB36/B36),"",AB36/B36)</f>
        <v/>
      </c>
      <c r="AN36" s="30"/>
      <c r="AO36" s="30"/>
    </row>
    <row r="37" spans="1:41" s="3" customFormat="1" ht="19.5" customHeight="1">
      <c r="A37" s="36">
        <v>2503</v>
      </c>
      <c r="B37" s="36">
        <f t="shared" si="4"/>
        <v>630</v>
      </c>
      <c r="C37" s="36">
        <v>0</v>
      </c>
      <c r="D37" s="36">
        <v>0</v>
      </c>
      <c r="E37" s="36">
        <v>0</v>
      </c>
      <c r="F37" s="36">
        <v>0</v>
      </c>
      <c r="G37" s="36">
        <v>0</v>
      </c>
      <c r="H37" s="36">
        <v>0</v>
      </c>
      <c r="I37" s="36">
        <v>0</v>
      </c>
      <c r="J37" s="36">
        <v>0</v>
      </c>
      <c r="K37" s="36">
        <v>0</v>
      </c>
      <c r="L37" s="36">
        <v>0</v>
      </c>
      <c r="M37" s="36">
        <v>0</v>
      </c>
      <c r="N37" s="36">
        <v>0</v>
      </c>
      <c r="O37" s="36">
        <v>0</v>
      </c>
      <c r="P37" s="36">
        <v>0</v>
      </c>
      <c r="Q37" s="36">
        <v>0</v>
      </c>
      <c r="R37" s="36">
        <v>0</v>
      </c>
      <c r="S37" s="36">
        <v>0</v>
      </c>
      <c r="T37" s="36">
        <v>0</v>
      </c>
      <c r="U37" s="36">
        <v>0</v>
      </c>
      <c r="V37" s="36">
        <v>0</v>
      </c>
      <c r="W37" s="36">
        <v>90</v>
      </c>
      <c r="X37" s="36">
        <v>0</v>
      </c>
      <c r="Y37" s="36">
        <v>0</v>
      </c>
      <c r="Z37" s="36">
        <v>0</v>
      </c>
      <c r="AA37" s="36">
        <v>0</v>
      </c>
      <c r="AB37" s="36">
        <v>0</v>
      </c>
      <c r="AC37" s="28">
        <f t="shared" si="2"/>
        <v>0</v>
      </c>
      <c r="AD37" s="36">
        <f t="shared" si="5"/>
        <v>630</v>
      </c>
      <c r="AE37" s="29">
        <f t="array" ref="AE37">IF(ISERROR(SUM(C37:D37)/B37),"",SUM(C37:D37)/B37)</f>
        <v>0</v>
      </c>
      <c r="AF37" s="29">
        <f t="array" ref="AF37">IF(ISERROR(AD37/B37),"",AD37/B37)</f>
        <v>1</v>
      </c>
      <c r="AG37" s="29">
        <f t="array" ref="AG37">IF(ISERROR(SUM(M37:N37,E37,W37:Z37)/B37),"",SUM(M37:N37,E37,W37:Z37)/B37)</f>
        <v>0.14285714285714285</v>
      </c>
      <c r="AH37" s="29">
        <f t="array" ref="AH37">IF(ISERROR(SUM(C37:D37)/B37),"",SUM(C37:D37)/B37)</f>
        <v>0</v>
      </c>
      <c r="AI37" s="29">
        <f t="array" ref="AI37">IF(ISERROR(SUM(F37:I37)/B37),"",SUM(F37:I37)/B37)</f>
        <v>0</v>
      </c>
      <c r="AJ37" s="29">
        <f t="array" ref="AJ37">IF(ISERROR(SUM(J37:L37)/B37),"",SUM(J37:L37)/B37)</f>
        <v>0</v>
      </c>
      <c r="AK37" s="29">
        <f t="array" ref="AK37">IF(ISERROR(SUM(O37:V37)/B37),"",SUM(O37:V37)/B37)</f>
        <v>0</v>
      </c>
      <c r="AL37" s="29">
        <f t="array" ref="AL37">IF(ISERROR(SUM(AA37)/B37),"",SUM(AA37)/B37)</f>
        <v>0</v>
      </c>
      <c r="AM37" s="29">
        <f t="array" ref="AM37">IF(ISERROR(AB37/B37),"",AB37/B37)</f>
        <v>0</v>
      </c>
      <c r="AN37" s="30"/>
      <c r="AO37" s="30"/>
    </row>
    <row r="38" spans="1:41" s="3" customFormat="1" ht="19.5" hidden="1" customHeight="1">
      <c r="A38" s="36">
        <v>2504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28">
        <f t="shared" si="2"/>
        <v>0</v>
      </c>
      <c r="AD38" s="36">
        <f t="shared" si="5"/>
        <v>0</v>
      </c>
      <c r="AE38" s="29" t="str">
        <f t="array" ref="AE38">IF(ISERROR(SUM(C38:D38)/B38),"",SUM(C38:D38)/B38)</f>
        <v/>
      </c>
      <c r="AF38" s="29" t="str">
        <f t="array" ref="AF38">IF(ISERROR(AD38/B38),"",AD38/B38)</f>
        <v/>
      </c>
      <c r="AG38" s="29" t="str">
        <f t="array" ref="AG38">IF(ISERROR(SUM(M38:N38,E38,W38:Z38)/B38),"",SUM(M38:N38,E38,W38:Z38)/B38)</f>
        <v/>
      </c>
      <c r="AH38" s="29" t="str">
        <f t="array" ref="AH38">IF(ISERROR(SUM(C38:D38)/B38),"",SUM(C38:D38)/B38)</f>
        <v/>
      </c>
      <c r="AI38" s="29" t="str">
        <f t="array" ref="AI38">IF(ISERROR(SUM(F38:I38)/B38),"",SUM(F38:I38)/B38)</f>
        <v/>
      </c>
      <c r="AJ38" s="29" t="str">
        <f t="array" ref="AJ38">IF(ISERROR(SUM(J38:L38)/B38),"",SUM(J38:L38)/B38)</f>
        <v/>
      </c>
      <c r="AK38" s="29" t="str">
        <f t="array" ref="AK38">IF(ISERROR(SUM(O38:V38)/B38),"",SUM(O38:V38)/B38)</f>
        <v/>
      </c>
      <c r="AL38" s="29" t="str">
        <f t="array" ref="AL38">IF(ISERROR(SUM(AA38)/B38),"",SUM(AA38)/B38)</f>
        <v/>
      </c>
      <c r="AM38" s="29" t="str">
        <f t="array" ref="AM38">IF(ISERROR(AB38/B38),"",AB38/B38)</f>
        <v/>
      </c>
      <c r="AN38" s="30"/>
      <c r="AO38" s="30"/>
    </row>
    <row r="39" spans="1:41" s="3" customFormat="1" ht="19.5" customHeight="1">
      <c r="A39" s="36">
        <v>2505</v>
      </c>
      <c r="B39" s="36">
        <f t="shared" si="4"/>
        <v>630</v>
      </c>
      <c r="C39" s="36">
        <v>0</v>
      </c>
      <c r="D39" s="36">
        <v>0</v>
      </c>
      <c r="E39" s="36">
        <v>0</v>
      </c>
      <c r="F39" s="36">
        <v>0</v>
      </c>
      <c r="G39" s="36">
        <v>0</v>
      </c>
      <c r="H39" s="36">
        <v>0</v>
      </c>
      <c r="I39" s="36">
        <v>0</v>
      </c>
      <c r="J39" s="36">
        <v>0</v>
      </c>
      <c r="K39" s="36">
        <v>0</v>
      </c>
      <c r="L39" s="36">
        <v>0</v>
      </c>
      <c r="M39" s="36">
        <v>0</v>
      </c>
      <c r="N39" s="36">
        <v>0</v>
      </c>
      <c r="O39" s="36">
        <v>0</v>
      </c>
      <c r="P39" s="36">
        <v>0</v>
      </c>
      <c r="Q39" s="36">
        <v>0</v>
      </c>
      <c r="R39" s="36">
        <v>0</v>
      </c>
      <c r="S39" s="36">
        <v>0</v>
      </c>
      <c r="T39" s="36">
        <v>0</v>
      </c>
      <c r="U39" s="36">
        <v>0</v>
      </c>
      <c r="V39" s="36">
        <v>0</v>
      </c>
      <c r="W39" s="36">
        <v>90</v>
      </c>
      <c r="X39" s="36">
        <v>0</v>
      </c>
      <c r="Y39" s="36">
        <v>0</v>
      </c>
      <c r="Z39" s="36">
        <v>0</v>
      </c>
      <c r="AA39" s="36">
        <v>0</v>
      </c>
      <c r="AB39" s="36">
        <v>0</v>
      </c>
      <c r="AC39" s="28">
        <f t="shared" si="2"/>
        <v>0</v>
      </c>
      <c r="AD39" s="36">
        <f t="shared" si="5"/>
        <v>630</v>
      </c>
      <c r="AE39" s="29">
        <f t="array" ref="AE39">IF(ISERROR(SUM(C39:D39)/B39),"",SUM(C39:D39)/B39)</f>
        <v>0</v>
      </c>
      <c r="AF39" s="29">
        <f t="array" ref="AF39">IF(ISERROR(AD39/B39),"",AD39/B39)</f>
        <v>1</v>
      </c>
      <c r="AG39" s="29">
        <f t="array" ref="AG39">IF(ISERROR(SUM(M39:N39,E39,W39:Z39)/B39),"",SUM(M39:N39,E39,W39:Z39)/B39)</f>
        <v>0.14285714285714285</v>
      </c>
      <c r="AH39" s="29">
        <f t="array" ref="AH39">IF(ISERROR(SUM(C39:D39)/B39),"",SUM(C39:D39)/B39)</f>
        <v>0</v>
      </c>
      <c r="AI39" s="29">
        <f t="array" ref="AI39">IF(ISERROR(SUM(F39:I39)/B39),"",SUM(F39:I39)/B39)</f>
        <v>0</v>
      </c>
      <c r="AJ39" s="29">
        <f t="array" ref="AJ39">IF(ISERROR(SUM(J39:L39)/B39),"",SUM(J39:L39)/B39)</f>
        <v>0</v>
      </c>
      <c r="AK39" s="29">
        <f t="array" ref="AK39">IF(ISERROR(SUM(O39:V39)/B39),"",SUM(O39:V39)/B39)</f>
        <v>0</v>
      </c>
      <c r="AL39" s="29">
        <f t="array" ref="AL39">IF(ISERROR(SUM(AA39)/B39),"",SUM(AA39)/B39)</f>
        <v>0</v>
      </c>
      <c r="AM39" s="29">
        <f t="array" ref="AM39">IF(ISERROR(AB39/B39),"",AB39/B39)</f>
        <v>0</v>
      </c>
      <c r="AN39" s="30"/>
      <c r="AO39" s="30"/>
    </row>
    <row r="40" spans="1:41" s="3" customFormat="1" ht="19.5" hidden="1" customHeight="1">
      <c r="A40" s="36">
        <v>2506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28">
        <f t="shared" si="2"/>
        <v>0</v>
      </c>
      <c r="AD40" s="36">
        <f t="shared" si="5"/>
        <v>0</v>
      </c>
      <c r="AE40" s="29" t="str">
        <f t="array" ref="AE40">IF(ISERROR(SUM(C40:D40)/B40),"",SUM(C40:D40)/B40)</f>
        <v/>
      </c>
      <c r="AF40" s="29" t="str">
        <f t="array" ref="AF40">IF(ISERROR(AD40/B40),"",AD40/B40)</f>
        <v/>
      </c>
      <c r="AG40" s="29" t="str">
        <f t="array" ref="AG40">IF(ISERROR(SUM(M40:N40,E40,W40:Z40)/B40),"",SUM(M40:N40,E40,W40:Z40)/B40)</f>
        <v/>
      </c>
      <c r="AH40" s="29" t="str">
        <f t="array" ref="AH40">IF(ISERROR(SUM(C40:D40)/B40),"",SUM(C40:D40)/B40)</f>
        <v/>
      </c>
      <c r="AI40" s="29" t="str">
        <f t="array" ref="AI40">IF(ISERROR(SUM(F40:I40)/B40),"",SUM(F40:I40)/B40)</f>
        <v/>
      </c>
      <c r="AJ40" s="29" t="str">
        <f t="array" ref="AJ40">IF(ISERROR(SUM(J40:L40)/B40),"",SUM(J40:L40)/B40)</f>
        <v/>
      </c>
      <c r="AK40" s="29" t="str">
        <f t="array" ref="AK40">IF(ISERROR(SUM(O40:V40)/B40),"",SUM(O40:V40)/B40)</f>
        <v/>
      </c>
      <c r="AL40" s="29" t="str">
        <f t="array" ref="AL40">IF(ISERROR(SUM(AA40)/B40),"",SUM(AA40)/B40)</f>
        <v/>
      </c>
      <c r="AM40" s="29" t="str">
        <f t="array" ref="AM40">IF(ISERROR(AB40/B40),"",AB40/B40)</f>
        <v/>
      </c>
      <c r="AN40" s="30"/>
      <c r="AO40" s="30"/>
    </row>
    <row r="41" spans="1:41" s="3" customFormat="1" ht="19.5" customHeight="1">
      <c r="A41" s="36">
        <v>2507</v>
      </c>
      <c r="B41" s="36">
        <f t="shared" si="4"/>
        <v>630</v>
      </c>
      <c r="C41" s="36">
        <v>0</v>
      </c>
      <c r="D41" s="36">
        <v>0</v>
      </c>
      <c r="E41" s="36">
        <v>0</v>
      </c>
      <c r="F41" s="36">
        <v>0</v>
      </c>
      <c r="G41" s="36">
        <v>0</v>
      </c>
      <c r="H41" s="36">
        <v>0</v>
      </c>
      <c r="I41" s="36">
        <v>0</v>
      </c>
      <c r="J41" s="36">
        <v>0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  <c r="Q41" s="36">
        <v>0</v>
      </c>
      <c r="R41" s="36">
        <v>0</v>
      </c>
      <c r="S41" s="36">
        <v>0</v>
      </c>
      <c r="T41" s="36">
        <v>0</v>
      </c>
      <c r="U41" s="36">
        <v>0</v>
      </c>
      <c r="V41" s="36">
        <v>0</v>
      </c>
      <c r="W41" s="36">
        <v>90</v>
      </c>
      <c r="X41" s="36">
        <v>0</v>
      </c>
      <c r="Y41" s="36">
        <v>0</v>
      </c>
      <c r="Z41" s="36">
        <v>0</v>
      </c>
      <c r="AA41" s="36">
        <v>0</v>
      </c>
      <c r="AB41" s="36">
        <v>0</v>
      </c>
      <c r="AC41" s="28">
        <f t="shared" si="2"/>
        <v>0</v>
      </c>
      <c r="AD41" s="36">
        <f t="shared" si="5"/>
        <v>630</v>
      </c>
      <c r="AE41" s="29">
        <f t="array" ref="AE41">IF(ISERROR(SUM(C41:D41)/B41),"",SUM(C41:D41)/B41)</f>
        <v>0</v>
      </c>
      <c r="AF41" s="29">
        <f t="array" ref="AF41">IF(ISERROR(AD41/B41),"",AD41/B41)</f>
        <v>1</v>
      </c>
      <c r="AG41" s="29">
        <f t="array" ref="AG41">IF(ISERROR(SUM(M41:N41,E41,W41:Z41)/B41),"",SUM(M41:N41,E41,W41:Z41)/B41)</f>
        <v>0.14285714285714285</v>
      </c>
      <c r="AH41" s="29">
        <f t="array" ref="AH41">IF(ISERROR(SUM(C41:D41)/B41),"",SUM(C41:D41)/B41)</f>
        <v>0</v>
      </c>
      <c r="AI41" s="29">
        <f t="array" ref="AI41">IF(ISERROR(SUM(F41:I41)/B41),"",SUM(F41:I41)/B41)</f>
        <v>0</v>
      </c>
      <c r="AJ41" s="29">
        <f t="array" ref="AJ41">IF(ISERROR(SUM(J41:L41)/B41),"",SUM(J41:L41)/B41)</f>
        <v>0</v>
      </c>
      <c r="AK41" s="29">
        <f t="array" ref="AK41">IF(ISERROR(SUM(O41:V41)/B41),"",SUM(O41:V41)/B41)</f>
        <v>0</v>
      </c>
      <c r="AL41" s="29">
        <f t="array" ref="AL41">IF(ISERROR(SUM(AA41)/B41),"",SUM(AA41)/B41)</f>
        <v>0</v>
      </c>
      <c r="AM41" s="29">
        <f t="array" ref="AM41">IF(ISERROR(AB41/B41),"",AB41/B41)</f>
        <v>0</v>
      </c>
      <c r="AN41" s="30"/>
      <c r="AO41" s="30"/>
    </row>
    <row r="42" spans="1:41" s="3" customFormat="1" ht="19.5" hidden="1" customHeight="1">
      <c r="A42" s="36">
        <v>2508</v>
      </c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28">
        <f t="shared" si="2"/>
        <v>0</v>
      </c>
      <c r="AD42" s="36">
        <f t="shared" si="5"/>
        <v>0</v>
      </c>
      <c r="AE42" s="29" t="str">
        <f t="array" ref="AE42">IF(ISERROR(SUM(C42:D42)/B42),"",SUM(C42:D42)/B42)</f>
        <v/>
      </c>
      <c r="AF42" s="29" t="str">
        <f t="array" ref="AF42">IF(ISERROR(AD42/B42),"",AD42/B42)</f>
        <v/>
      </c>
      <c r="AG42" s="29" t="str">
        <f t="array" ref="AG42">IF(ISERROR(SUM(M42:N42,E42,W42:Z42)/B42),"",SUM(M42:N42,E42,W42:Z42)/B42)</f>
        <v/>
      </c>
      <c r="AH42" s="29" t="str">
        <f t="array" ref="AH42">IF(ISERROR(SUM(C42:D42)/B42),"",SUM(C42:D42)/B42)</f>
        <v/>
      </c>
      <c r="AI42" s="29" t="str">
        <f t="array" ref="AI42">IF(ISERROR(SUM(F42:I42)/B42),"",SUM(F42:I42)/B42)</f>
        <v/>
      </c>
      <c r="AJ42" s="29" t="str">
        <f t="array" ref="AJ42">IF(ISERROR(SUM(J42:L42)/B42),"",SUM(J42:L42)/B42)</f>
        <v/>
      </c>
      <c r="AK42" s="29" t="str">
        <f t="array" ref="AK42">IF(ISERROR(SUM(O42:V42)/B42),"",SUM(O42:V42)/B42)</f>
        <v/>
      </c>
      <c r="AL42" s="29" t="str">
        <f t="array" ref="AL42">IF(ISERROR(SUM(AA42)/B42),"",SUM(AA42)/B42)</f>
        <v/>
      </c>
      <c r="AM42" s="29" t="str">
        <f t="array" ref="AM42">IF(ISERROR(AB42/B42),"",AB42/B42)</f>
        <v/>
      </c>
      <c r="AN42" s="30"/>
      <c r="AO42" s="30"/>
    </row>
    <row r="43" spans="1:41" s="3" customFormat="1" ht="19.5" customHeight="1">
      <c r="A43" s="36">
        <v>2509</v>
      </c>
      <c r="B43" s="36">
        <f t="shared" si="4"/>
        <v>630</v>
      </c>
      <c r="C43" s="36">
        <v>0</v>
      </c>
      <c r="D43" s="36">
        <v>0</v>
      </c>
      <c r="E43" s="36">
        <v>0</v>
      </c>
      <c r="F43" s="36">
        <v>0</v>
      </c>
      <c r="G43" s="36">
        <v>0</v>
      </c>
      <c r="H43" s="36">
        <v>0</v>
      </c>
      <c r="I43" s="36">
        <v>0</v>
      </c>
      <c r="J43" s="36">
        <v>0</v>
      </c>
      <c r="K43" s="36">
        <v>0</v>
      </c>
      <c r="L43" s="36">
        <v>0</v>
      </c>
      <c r="M43" s="36">
        <v>0</v>
      </c>
      <c r="N43" s="36">
        <v>0</v>
      </c>
      <c r="O43" s="36">
        <v>0</v>
      </c>
      <c r="P43" s="36">
        <v>0</v>
      </c>
      <c r="Q43" s="36">
        <v>0</v>
      </c>
      <c r="R43" s="36">
        <v>0</v>
      </c>
      <c r="S43" s="36">
        <v>0</v>
      </c>
      <c r="T43" s="36">
        <v>0</v>
      </c>
      <c r="U43" s="36">
        <v>0</v>
      </c>
      <c r="V43" s="36">
        <v>0</v>
      </c>
      <c r="W43" s="36">
        <v>90</v>
      </c>
      <c r="X43" s="36">
        <v>0</v>
      </c>
      <c r="Y43" s="36">
        <v>0</v>
      </c>
      <c r="Z43" s="36">
        <v>0</v>
      </c>
      <c r="AA43" s="36">
        <v>0</v>
      </c>
      <c r="AB43" s="36">
        <v>0</v>
      </c>
      <c r="AC43" s="28">
        <f t="shared" si="2"/>
        <v>0</v>
      </c>
      <c r="AD43" s="36">
        <f t="shared" si="5"/>
        <v>630</v>
      </c>
      <c r="AE43" s="29">
        <f t="array" ref="AE43">IF(ISERROR(SUM(C43:D43)/B43),"",SUM(C43:D43)/B43)</f>
        <v>0</v>
      </c>
      <c r="AF43" s="29">
        <f t="array" ref="AF43">IF(ISERROR(AD43/B43),"",AD43/B43)</f>
        <v>1</v>
      </c>
      <c r="AG43" s="29">
        <f t="array" ref="AG43">IF(ISERROR(SUM(M43:N43,E43,W43:Z43)/B43),"",SUM(M43:N43,E43,W43:Z43)/B43)</f>
        <v>0.14285714285714285</v>
      </c>
      <c r="AH43" s="29">
        <f t="array" ref="AH43">IF(ISERROR(SUM(C43:D43)/B43),"",SUM(C43:D43)/B43)</f>
        <v>0</v>
      </c>
      <c r="AI43" s="29">
        <f t="array" ref="AI43">IF(ISERROR(SUM(F43:I43)/B43),"",SUM(F43:I43)/B43)</f>
        <v>0</v>
      </c>
      <c r="AJ43" s="29">
        <f t="array" ref="AJ43">IF(ISERROR(SUM(J43:L43)/B43),"",SUM(J43:L43)/B43)</f>
        <v>0</v>
      </c>
      <c r="AK43" s="29">
        <f t="array" ref="AK43">IF(ISERROR(SUM(O43:V43)/B43),"",SUM(O43:V43)/B43)</f>
        <v>0</v>
      </c>
      <c r="AL43" s="29">
        <f t="array" ref="AL43">IF(ISERROR(SUM(AA43)/B43),"",SUM(AA43)/B43)</f>
        <v>0</v>
      </c>
      <c r="AM43" s="29">
        <f t="array" ref="AM43">IF(ISERROR(AB43/B43),"",AB43/B43)</f>
        <v>0</v>
      </c>
      <c r="AN43" s="30"/>
      <c r="AO43" s="30"/>
    </row>
    <row r="44" spans="1:41" s="3" customFormat="1" ht="19.5" customHeight="1">
      <c r="A44" s="36">
        <v>2510</v>
      </c>
      <c r="B44" s="36">
        <f t="shared" si="4"/>
        <v>630</v>
      </c>
      <c r="C44" s="36">
        <v>0</v>
      </c>
      <c r="D44" s="36">
        <v>0</v>
      </c>
      <c r="E44" s="36">
        <v>0</v>
      </c>
      <c r="F44" s="36">
        <v>0</v>
      </c>
      <c r="G44" s="36">
        <v>0</v>
      </c>
      <c r="H44" s="36">
        <v>0</v>
      </c>
      <c r="I44" s="36">
        <v>0</v>
      </c>
      <c r="J44" s="36">
        <v>0</v>
      </c>
      <c r="K44" s="36">
        <v>0</v>
      </c>
      <c r="L44" s="36">
        <v>0</v>
      </c>
      <c r="M44" s="36">
        <v>0</v>
      </c>
      <c r="N44" s="36">
        <v>0</v>
      </c>
      <c r="O44" s="36">
        <v>0</v>
      </c>
      <c r="P44" s="36">
        <v>0</v>
      </c>
      <c r="Q44" s="36">
        <v>0</v>
      </c>
      <c r="R44" s="36">
        <v>0</v>
      </c>
      <c r="S44" s="36">
        <v>0</v>
      </c>
      <c r="T44" s="36">
        <v>0</v>
      </c>
      <c r="U44" s="36">
        <v>0</v>
      </c>
      <c r="V44" s="36">
        <v>0</v>
      </c>
      <c r="W44" s="36">
        <v>90</v>
      </c>
      <c r="X44" s="36">
        <v>0</v>
      </c>
      <c r="Y44" s="36">
        <v>0</v>
      </c>
      <c r="Z44" s="36">
        <v>0</v>
      </c>
      <c r="AA44" s="36">
        <v>0</v>
      </c>
      <c r="AB44" s="36">
        <v>0</v>
      </c>
      <c r="AC44" s="28">
        <f t="shared" si="2"/>
        <v>0</v>
      </c>
      <c r="AD44" s="36">
        <f t="shared" si="5"/>
        <v>630</v>
      </c>
      <c r="AE44" s="29">
        <f t="array" ref="AE44">IF(ISERROR(SUM(C44:D44)/B44),"",SUM(C44:D44)/B44)</f>
        <v>0</v>
      </c>
      <c r="AF44" s="29">
        <f t="array" ref="AF44">IF(ISERROR(AD44/B44),"",AD44/B44)</f>
        <v>1</v>
      </c>
      <c r="AG44" s="29">
        <f t="array" ref="AG44">IF(ISERROR(SUM(M44:N44,E44,W44:Z44)/B44),"",SUM(M44:N44,E44,W44:Z44)/B44)</f>
        <v>0.14285714285714285</v>
      </c>
      <c r="AH44" s="29">
        <f t="array" ref="AH44">IF(ISERROR(SUM(C44:D44)/B44),"",SUM(C44:D44)/B44)</f>
        <v>0</v>
      </c>
      <c r="AI44" s="29">
        <f t="array" ref="AI44">IF(ISERROR(SUM(F44:I44)/B44),"",SUM(F44:I44)/B44)</f>
        <v>0</v>
      </c>
      <c r="AJ44" s="29">
        <f t="array" ref="AJ44">IF(ISERROR(SUM(J44:L44)/B44),"",SUM(J44:L44)/B44)</f>
        <v>0</v>
      </c>
      <c r="AK44" s="29">
        <f t="array" ref="AK44">IF(ISERROR(SUM(O44:V44)/B44),"",SUM(O44:V44)/B44)</f>
        <v>0</v>
      </c>
      <c r="AL44" s="29">
        <f t="array" ref="AL44">IF(ISERROR(SUM(AA44)/B44),"",SUM(AA44)/B44)</f>
        <v>0</v>
      </c>
      <c r="AM44" s="29">
        <f t="array" ref="AM44">IF(ISERROR(AB44/B44),"",AB44/B44)</f>
        <v>0</v>
      </c>
      <c r="AN44" s="30"/>
      <c r="AO44" s="30"/>
    </row>
    <row r="45" spans="1:41" s="3" customFormat="1" ht="19.5" hidden="1" customHeight="1">
      <c r="A45" s="36">
        <v>3002</v>
      </c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28">
        <f t="shared" si="2"/>
        <v>0</v>
      </c>
      <c r="AD45" s="36">
        <f t="shared" si="5"/>
        <v>0</v>
      </c>
      <c r="AE45" s="29" t="str">
        <f t="array" ref="AE45">IF(ISERROR(SUM(C45:D45)/B45),"",SUM(C45:D45)/B45)</f>
        <v/>
      </c>
      <c r="AF45" s="29" t="str">
        <f t="array" ref="AF45">IF(ISERROR(AD45/B45),"",AD45/B45)</f>
        <v/>
      </c>
      <c r="AG45" s="29" t="str">
        <f t="array" ref="AG45">IF(ISERROR(SUM(M45:N45,E45,W45:Z45)/B45),"",SUM(M45:N45,E45,W45:Z45)/B45)</f>
        <v/>
      </c>
      <c r="AH45" s="29" t="str">
        <f t="array" ref="AH45">IF(ISERROR(SUM(C45:D45)/B45),"",SUM(C45:D45)/B45)</f>
        <v/>
      </c>
      <c r="AI45" s="29" t="str">
        <f t="array" ref="AI45">IF(ISERROR(SUM(F45:I45)/B45),"",SUM(F45:I45)/B45)</f>
        <v/>
      </c>
      <c r="AJ45" s="29" t="str">
        <f t="array" ref="AJ45">IF(ISERROR(SUM(J45:L45)/B45),"",SUM(J45:L45)/B45)</f>
        <v/>
      </c>
      <c r="AK45" s="29" t="str">
        <f t="array" ref="AK45">IF(ISERROR(SUM(O45:V45)/B45),"",SUM(O45:V45)/B45)</f>
        <v/>
      </c>
      <c r="AL45" s="29" t="str">
        <f t="array" ref="AL45">IF(ISERROR(SUM(AA45)/B45),"",SUM(AA45)/B45)</f>
        <v/>
      </c>
      <c r="AM45" s="29" t="str">
        <f t="array" ref="AM45">IF(ISERROR(AB45/B45),"",AB45/B45)</f>
        <v/>
      </c>
      <c r="AN45" s="30"/>
      <c r="AO45" s="30"/>
    </row>
    <row r="46" spans="1:41" s="3" customFormat="1" ht="19.5" hidden="1" customHeight="1">
      <c r="A46" s="36">
        <v>3003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28">
        <f t="shared" si="2"/>
        <v>0</v>
      </c>
      <c r="AD46" s="36">
        <f t="shared" si="5"/>
        <v>0</v>
      </c>
      <c r="AE46" s="29" t="str">
        <f t="array" ref="AE46">IF(ISERROR(SUM(C46:D46)/B46),"",SUM(C46:D46)/B46)</f>
        <v/>
      </c>
      <c r="AF46" s="29" t="str">
        <f t="array" ref="AF46">IF(ISERROR(AD46/B46),"",AD46/B46)</f>
        <v/>
      </c>
      <c r="AG46" s="29" t="str">
        <f t="array" ref="AG46">IF(ISERROR(SUM(M46:N46,E46,W46:Z46)/B46),"",SUM(M46:N46,E46,W46:Z46)/B46)</f>
        <v/>
      </c>
      <c r="AH46" s="29" t="str">
        <f t="array" ref="AH46">IF(ISERROR(SUM(C46:D46)/B46),"",SUM(C46:D46)/B46)</f>
        <v/>
      </c>
      <c r="AI46" s="29" t="str">
        <f t="array" ref="AI46">IF(ISERROR(SUM(F46:I46)/B46),"",SUM(F46:I46)/B46)</f>
        <v/>
      </c>
      <c r="AJ46" s="29" t="str">
        <f t="array" ref="AJ46">IF(ISERROR(SUM(J46:L46)/B46),"",SUM(J46:L46)/B46)</f>
        <v/>
      </c>
      <c r="AK46" s="29" t="str">
        <f t="array" ref="AK46">IF(ISERROR(SUM(O46:V46)/B46),"",SUM(O46:V46)/B46)</f>
        <v/>
      </c>
      <c r="AL46" s="29" t="str">
        <f t="array" ref="AL46">IF(ISERROR(SUM(AA46)/B46),"",SUM(AA46)/B46)</f>
        <v/>
      </c>
      <c r="AM46" s="29" t="str">
        <f t="array" ref="AM46">IF(ISERROR(AB46/B46),"",AB46/B46)</f>
        <v/>
      </c>
      <c r="AN46" s="30"/>
      <c r="AO46" s="30"/>
    </row>
    <row r="47" spans="1:41" s="3" customFormat="1" ht="19.5" hidden="1" customHeight="1">
      <c r="A47" s="36">
        <v>3004</v>
      </c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28">
        <f t="shared" si="2"/>
        <v>0</v>
      </c>
      <c r="AD47" s="36">
        <f t="shared" si="5"/>
        <v>0</v>
      </c>
      <c r="AE47" s="29" t="str">
        <f t="array" ref="AE47">IF(ISERROR(SUM(C47:D47)/B47),"",SUM(C47:D47)/B47)</f>
        <v/>
      </c>
      <c r="AF47" s="29" t="str">
        <f t="array" ref="AF47">IF(ISERROR(AD47/B47),"",AD47/B47)</f>
        <v/>
      </c>
      <c r="AG47" s="29" t="str">
        <f t="array" ref="AG47">IF(ISERROR(SUM(M47:N47,E47,W47:Z47)/B47),"",SUM(M47:N47,E47,W47:Z47)/B47)</f>
        <v/>
      </c>
      <c r="AH47" s="29" t="str">
        <f t="array" ref="AH47">IF(ISERROR(SUM(C47:D47)/B47),"",SUM(C47:D47)/B47)</f>
        <v/>
      </c>
      <c r="AI47" s="29" t="str">
        <f t="array" ref="AI47">IF(ISERROR(SUM(F47:I47)/B47),"",SUM(F47:I47)/B47)</f>
        <v/>
      </c>
      <c r="AJ47" s="29" t="str">
        <f t="array" ref="AJ47">IF(ISERROR(SUM(J47:L47)/B47),"",SUM(J47:L47)/B47)</f>
        <v/>
      </c>
      <c r="AK47" s="29" t="str">
        <f t="array" ref="AK47">IF(ISERROR(SUM(O47:V47)/B47),"",SUM(O47:V47)/B47)</f>
        <v/>
      </c>
      <c r="AL47" s="29" t="str">
        <f t="array" ref="AL47">IF(ISERROR(SUM(AA47)/B47),"",SUM(AA47)/B47)</f>
        <v/>
      </c>
      <c r="AM47" s="29" t="str">
        <f t="array" ref="AM47">IF(ISERROR(AB47/B47),"",AB47/B47)</f>
        <v/>
      </c>
      <c r="AN47" s="30"/>
      <c r="AO47" s="30"/>
    </row>
    <row r="48" spans="1:41" s="3" customFormat="1" ht="19.5" customHeight="1">
      <c r="A48" s="36">
        <v>3602</v>
      </c>
      <c r="B48" s="36">
        <f t="shared" si="4"/>
        <v>240</v>
      </c>
      <c r="C48" s="36">
        <v>0</v>
      </c>
      <c r="D48" s="36">
        <v>0</v>
      </c>
      <c r="E48" s="36">
        <v>0</v>
      </c>
      <c r="F48" s="36">
        <v>0</v>
      </c>
      <c r="G48" s="36">
        <v>0</v>
      </c>
      <c r="H48" s="36">
        <v>0</v>
      </c>
      <c r="I48" s="36">
        <v>0</v>
      </c>
      <c r="J48" s="36">
        <v>0</v>
      </c>
      <c r="K48" s="36">
        <v>0</v>
      </c>
      <c r="L48" s="36">
        <v>0</v>
      </c>
      <c r="M48" s="36">
        <v>0</v>
      </c>
      <c r="N48" s="36">
        <v>0</v>
      </c>
      <c r="O48" s="36">
        <v>0</v>
      </c>
      <c r="P48" s="36">
        <v>0</v>
      </c>
      <c r="Q48" s="36">
        <v>0</v>
      </c>
      <c r="R48" s="36">
        <v>0</v>
      </c>
      <c r="S48" s="36">
        <v>0</v>
      </c>
      <c r="T48" s="36">
        <v>0</v>
      </c>
      <c r="U48" s="36">
        <v>0</v>
      </c>
      <c r="V48" s="36">
        <v>0</v>
      </c>
      <c r="W48" s="36">
        <v>0</v>
      </c>
      <c r="X48" s="36">
        <v>0</v>
      </c>
      <c r="Y48" s="36">
        <v>0</v>
      </c>
      <c r="Z48" s="36">
        <v>480</v>
      </c>
      <c r="AA48" s="36">
        <v>0</v>
      </c>
      <c r="AB48" s="36">
        <v>0</v>
      </c>
      <c r="AC48" s="28">
        <f t="shared" si="2"/>
        <v>0</v>
      </c>
      <c r="AD48" s="36">
        <f t="shared" si="5"/>
        <v>240</v>
      </c>
      <c r="AE48" s="29">
        <f t="array" ref="AE48">IF(ISERROR(SUM(C48:D48)/B48),"",SUM(C48:D48)/B48)</f>
        <v>0</v>
      </c>
      <c r="AF48" s="29">
        <f t="array" ref="AF48">IF(ISERROR(AD48/B48),"",AD48/B48)</f>
        <v>1</v>
      </c>
      <c r="AG48" s="29">
        <f t="array" ref="AG48">IF(ISERROR(SUM(M48:N48,E48,W48:Z48)/B48),"",SUM(M48:N48,E48,W48:Z48)/B48)</f>
        <v>2</v>
      </c>
      <c r="AH48" s="29">
        <f t="array" ref="AH48">IF(ISERROR(SUM(C48:D48)/B48),"",SUM(C48:D48)/B48)</f>
        <v>0</v>
      </c>
      <c r="AI48" s="29">
        <f t="array" ref="AI48">IF(ISERROR(SUM(F48:I48)/B48),"",SUM(F48:I48)/B48)</f>
        <v>0</v>
      </c>
      <c r="AJ48" s="29">
        <f t="array" ref="AJ48">IF(ISERROR(SUM(J48:L48)/B48),"",SUM(J48:L48)/B48)</f>
        <v>0</v>
      </c>
      <c r="AK48" s="29">
        <f t="array" ref="AK48">IF(ISERROR(SUM(O48:V48)/B48),"",SUM(O48:V48)/B48)</f>
        <v>0</v>
      </c>
      <c r="AL48" s="29">
        <f t="array" ref="AL48">IF(ISERROR(SUM(AA48)/B48),"",SUM(AA48)/B48)</f>
        <v>0</v>
      </c>
      <c r="AM48" s="29">
        <f t="array" ref="AM48">IF(ISERROR(AB48/B48),"",AB48/B48)</f>
        <v>0</v>
      </c>
      <c r="AN48" s="30"/>
      <c r="AO48" s="30"/>
    </row>
    <row r="49" spans="1:41" s="3" customFormat="1" ht="19.5" hidden="1" customHeight="1">
      <c r="A49" s="36">
        <v>4501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28">
        <f t="shared" si="2"/>
        <v>0</v>
      </c>
      <c r="AD49" s="36">
        <f t="shared" si="5"/>
        <v>0</v>
      </c>
      <c r="AE49" s="29" t="str">
        <f t="array" ref="AE49">IF(ISERROR(SUM(C49:D49)/B49),"",SUM(C49:D49)/B49)</f>
        <v/>
      </c>
      <c r="AF49" s="29" t="str">
        <f t="array" ref="AF49">IF(ISERROR(AD49/B49),"",AD49/B49)</f>
        <v/>
      </c>
      <c r="AG49" s="29" t="str">
        <f t="array" ref="AG49">IF(ISERROR(SUM(M49:N49,E49,W49:Z49)/B49),"",SUM(M49:N49,E49,W49:Z49)/B49)</f>
        <v/>
      </c>
      <c r="AH49" s="29" t="str">
        <f t="array" ref="AH49">IF(ISERROR(SUM(C49:D49)/B49),"",SUM(C49:D49)/B49)</f>
        <v/>
      </c>
      <c r="AI49" s="29" t="str">
        <f t="array" ref="AI49">IF(ISERROR(SUM(F49:I49)/B49),"",SUM(F49:I49)/B49)</f>
        <v/>
      </c>
      <c r="AJ49" s="29" t="str">
        <f t="array" ref="AJ49">IF(ISERROR(SUM(J49:L49)/B49),"",SUM(J49:L49)/B49)</f>
        <v/>
      </c>
      <c r="AK49" s="29" t="str">
        <f t="array" ref="AK49">IF(ISERROR(SUM(O49:V49)/B49),"",SUM(O49:V49)/B49)</f>
        <v/>
      </c>
      <c r="AL49" s="29" t="str">
        <f t="array" ref="AL49">IF(ISERROR(SUM(AA49)/B49),"",SUM(AA49)/B49)</f>
        <v/>
      </c>
      <c r="AM49" s="29" t="str">
        <f t="array" ref="AM49">IF(ISERROR(AB49/B49),"",AB49/B49)</f>
        <v/>
      </c>
      <c r="AN49" s="30"/>
      <c r="AO49" s="30"/>
    </row>
    <row r="50" spans="1:41" s="3" customFormat="1" ht="19.5" hidden="1" customHeight="1">
      <c r="A50" s="36">
        <v>4502</v>
      </c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28">
        <f t="shared" si="2"/>
        <v>0</v>
      </c>
      <c r="AD50" s="36">
        <f t="shared" si="5"/>
        <v>0</v>
      </c>
      <c r="AE50" s="29" t="str">
        <f t="array" ref="AE50">IF(ISERROR(SUM(C50:D50)/B50),"",SUM(C50:D50)/B50)</f>
        <v/>
      </c>
      <c r="AF50" s="29" t="str">
        <f t="array" ref="AF50">IF(ISERROR(AD50/B50),"",AD50/B50)</f>
        <v/>
      </c>
      <c r="AG50" s="29" t="str">
        <f t="array" ref="AG50">IF(ISERROR(SUM(M50:N50,E50,W50:Z50)/B50),"",SUM(M50:N50,E50,W50:Z50)/B50)</f>
        <v/>
      </c>
      <c r="AH50" s="29" t="str">
        <f t="array" ref="AH50">IF(ISERROR(SUM(C50:D50)/B50),"",SUM(C50:D50)/B50)</f>
        <v/>
      </c>
      <c r="AI50" s="29" t="str">
        <f t="array" ref="AI50">IF(ISERROR(SUM(F50:I50)/B50),"",SUM(F50:I50)/B50)</f>
        <v/>
      </c>
      <c r="AJ50" s="29" t="str">
        <f t="array" ref="AJ50">IF(ISERROR(SUM(J50:L50)/B50),"",SUM(J50:L50)/B50)</f>
        <v/>
      </c>
      <c r="AK50" s="29" t="str">
        <f t="array" ref="AK50">IF(ISERROR(SUM(O50:V50)/B50),"",SUM(O50:V50)/B50)</f>
        <v/>
      </c>
      <c r="AL50" s="29" t="str">
        <f t="array" ref="AL50">IF(ISERROR(SUM(AA50)/B50),"",SUM(AA50)/B50)</f>
        <v/>
      </c>
      <c r="AM50" s="29" t="str">
        <f t="array" ref="AM50">IF(ISERROR(AB50/B50),"",AB50/B50)</f>
        <v/>
      </c>
      <c r="AN50" s="30"/>
      <c r="AO50" s="30"/>
    </row>
    <row r="51" spans="1:41" s="3" customFormat="1" ht="19.5" customHeight="1">
      <c r="A51" s="36">
        <v>4503</v>
      </c>
      <c r="B51" s="36">
        <f t="shared" si="4"/>
        <v>700</v>
      </c>
      <c r="C51" s="36">
        <v>0</v>
      </c>
      <c r="D51" s="36">
        <v>0</v>
      </c>
      <c r="E51" s="36">
        <v>0</v>
      </c>
      <c r="F51" s="36">
        <v>0</v>
      </c>
      <c r="G51" s="36">
        <v>0</v>
      </c>
      <c r="H51" s="36">
        <v>0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  <c r="O51" s="36">
        <v>0</v>
      </c>
      <c r="P51" s="36">
        <v>0</v>
      </c>
      <c r="Q51" s="36">
        <v>0</v>
      </c>
      <c r="R51" s="36">
        <v>0</v>
      </c>
      <c r="S51" s="36">
        <v>0</v>
      </c>
      <c r="T51" s="36">
        <v>0</v>
      </c>
      <c r="U51" s="36">
        <v>0</v>
      </c>
      <c r="V51" s="36">
        <v>0</v>
      </c>
      <c r="W51" s="36">
        <v>0</v>
      </c>
      <c r="X51" s="36">
        <v>20</v>
      </c>
      <c r="Y51" s="36">
        <v>0</v>
      </c>
      <c r="Z51" s="36">
        <v>0</v>
      </c>
      <c r="AA51" s="36">
        <v>0</v>
      </c>
      <c r="AB51" s="36">
        <v>0</v>
      </c>
      <c r="AC51" s="28">
        <f t="shared" si="2"/>
        <v>0</v>
      </c>
      <c r="AD51" s="36">
        <f t="shared" si="5"/>
        <v>700</v>
      </c>
      <c r="AE51" s="29">
        <f t="array" ref="AE51">IF(ISERROR(SUM(C51:D51)/B51),"",SUM(C51:D51)/B51)</f>
        <v>0</v>
      </c>
      <c r="AF51" s="29">
        <f t="array" ref="AF51">IF(ISERROR(AD51/B51),"",AD51/B51)</f>
        <v>1</v>
      </c>
      <c r="AG51" s="29">
        <f t="array" ref="AG51">IF(ISERROR(SUM(M51:N51,E51,W51:Z51)/B51),"",SUM(M51:N51,E51,W51:Z51)/B51)</f>
        <v>2.8571428571428571E-2</v>
      </c>
      <c r="AH51" s="29">
        <f t="array" ref="AH51">IF(ISERROR(SUM(C51:D51)/B51),"",SUM(C51:D51)/B51)</f>
        <v>0</v>
      </c>
      <c r="AI51" s="29">
        <f t="array" ref="AI51">IF(ISERROR(SUM(F51:I51)/B51),"",SUM(F51:I51)/B51)</f>
        <v>0</v>
      </c>
      <c r="AJ51" s="29">
        <f t="array" ref="AJ51">IF(ISERROR(SUM(J51:L51)/B51),"",SUM(J51:L51)/B51)</f>
        <v>0</v>
      </c>
      <c r="AK51" s="29">
        <f t="array" ref="AK51">IF(ISERROR(SUM(O51:V51)/B51),"",SUM(O51:V51)/B51)</f>
        <v>0</v>
      </c>
      <c r="AL51" s="29">
        <f t="array" ref="AL51">IF(ISERROR(SUM(AA51)/B51),"",SUM(AA51)/B51)</f>
        <v>0</v>
      </c>
      <c r="AM51" s="29">
        <f t="array" ref="AM51">IF(ISERROR(AB51/B51),"",AB51/B51)</f>
        <v>0</v>
      </c>
      <c r="AN51" s="30"/>
      <c r="AO51" s="30"/>
    </row>
    <row r="52" spans="1:41" s="3" customFormat="1" ht="19.5" customHeight="1">
      <c r="A52" s="36">
        <v>5001</v>
      </c>
      <c r="B52" s="36">
        <f t="shared" si="4"/>
        <v>674</v>
      </c>
      <c r="C52" s="36">
        <v>0</v>
      </c>
      <c r="D52" s="36">
        <v>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>
        <v>0</v>
      </c>
      <c r="T52" s="36">
        <v>0</v>
      </c>
      <c r="U52" s="36">
        <v>0</v>
      </c>
      <c r="V52" s="36">
        <v>0</v>
      </c>
      <c r="W52" s="36">
        <v>0</v>
      </c>
      <c r="X52" s="36">
        <f>23+23</f>
        <v>46</v>
      </c>
      <c r="Y52" s="36">
        <v>0</v>
      </c>
      <c r="Z52" s="36">
        <v>0</v>
      </c>
      <c r="AA52" s="36">
        <v>0</v>
      </c>
      <c r="AB52" s="36">
        <v>0</v>
      </c>
      <c r="AC52" s="28">
        <f t="shared" si="2"/>
        <v>0</v>
      </c>
      <c r="AD52" s="36">
        <f t="shared" si="5"/>
        <v>674</v>
      </c>
      <c r="AE52" s="29">
        <f t="array" ref="AE52">IF(ISERROR(SUM(C52:D52)/B52),"",SUM(C52:D52)/B52)</f>
        <v>0</v>
      </c>
      <c r="AF52" s="29">
        <f t="array" ref="AF52">IF(ISERROR(AD52/B52),"",AD52/B52)</f>
        <v>1</v>
      </c>
      <c r="AG52" s="29">
        <f t="array" ref="AG52">IF(ISERROR(SUM(M52:N52,E52,W52:Z52)/B52),"",SUM(M52:N52,E52,W52:Z52)/B52)</f>
        <v>6.8249258160237386E-2</v>
      </c>
      <c r="AH52" s="29">
        <f t="array" ref="AH52">IF(ISERROR(SUM(C52:D52)/B52),"",SUM(C52:D52)/B52)</f>
        <v>0</v>
      </c>
      <c r="AI52" s="29">
        <f t="array" ref="AI52">IF(ISERROR(SUM(F52:I52)/B52),"",SUM(F52:I52)/B52)</f>
        <v>0</v>
      </c>
      <c r="AJ52" s="29">
        <f t="array" ref="AJ52">IF(ISERROR(SUM(J52:L52)/B52),"",SUM(J52:L52)/B52)</f>
        <v>0</v>
      </c>
      <c r="AK52" s="29">
        <f t="array" ref="AK52">IF(ISERROR(SUM(O52:V52)/B52),"",SUM(O52:V52)/B52)</f>
        <v>0</v>
      </c>
      <c r="AL52" s="29">
        <f t="array" ref="AL52">IF(ISERROR(SUM(AA52)/B52),"",SUM(AA52)/B52)</f>
        <v>0</v>
      </c>
      <c r="AM52" s="29">
        <f t="array" ref="AM52">IF(ISERROR(AB52/B52),"",AB52/B52)</f>
        <v>0</v>
      </c>
      <c r="AN52" s="30"/>
      <c r="AO52" s="30"/>
    </row>
    <row r="53" spans="1:41" s="3" customFormat="1" ht="19.5" hidden="1" customHeight="1">
      <c r="A53" s="36">
        <v>5002</v>
      </c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28">
        <f t="shared" si="2"/>
        <v>0</v>
      </c>
      <c r="AD53" s="36">
        <f t="shared" si="5"/>
        <v>0</v>
      </c>
      <c r="AE53" s="29" t="str">
        <f t="array" ref="AE53">IF(ISERROR(SUM(C53:D53)/B53),"",SUM(C53:D53)/B53)</f>
        <v/>
      </c>
      <c r="AF53" s="29" t="str">
        <f t="array" ref="AF53">IF(ISERROR(AD53/B53),"",AD53/B53)</f>
        <v/>
      </c>
      <c r="AG53" s="29" t="str">
        <f t="array" ref="AG53">IF(ISERROR(SUM(M53:N53,E53,W53:Z53)/B53),"",SUM(M53:N53,E53,W53:Z53)/B53)</f>
        <v/>
      </c>
      <c r="AH53" s="29" t="str">
        <f t="array" ref="AH53">IF(ISERROR(SUM(C53:D53)/B53),"",SUM(C53:D53)/B53)</f>
        <v/>
      </c>
      <c r="AI53" s="29" t="str">
        <f t="array" ref="AI53">IF(ISERROR(SUM(F53:I53)/B53),"",SUM(F53:I53)/B53)</f>
        <v/>
      </c>
      <c r="AJ53" s="29" t="str">
        <f t="array" ref="AJ53">IF(ISERROR(SUM(J53:L53)/B53),"",SUM(J53:L53)/B53)</f>
        <v/>
      </c>
      <c r="AK53" s="29" t="str">
        <f t="array" ref="AK53">IF(ISERROR(SUM(O53:V53)/B53),"",SUM(O53:V53)/B53)</f>
        <v/>
      </c>
      <c r="AL53" s="29" t="str">
        <f t="array" ref="AL53">IF(ISERROR(SUM(AA53)/B53),"",SUM(AA53)/B53)</f>
        <v/>
      </c>
      <c r="AM53" s="29" t="str">
        <f t="array" ref="AM53">IF(ISERROR(AB53/B53),"",AB53/B53)</f>
        <v/>
      </c>
      <c r="AN53" s="30"/>
      <c r="AO53" s="30"/>
    </row>
    <row r="54" spans="1:41" s="3" customFormat="1" ht="19.5" customHeight="1">
      <c r="A54" s="36">
        <v>5003</v>
      </c>
      <c r="B54" s="36">
        <f t="shared" si="4"/>
        <v>674</v>
      </c>
      <c r="C54" s="36">
        <v>0</v>
      </c>
      <c r="D54" s="36">
        <v>0</v>
      </c>
      <c r="E54" s="36">
        <v>0</v>
      </c>
      <c r="F54" s="36">
        <v>0</v>
      </c>
      <c r="G54" s="36">
        <v>0</v>
      </c>
      <c r="H54" s="36">
        <v>0</v>
      </c>
      <c r="I54" s="36">
        <v>0</v>
      </c>
      <c r="J54" s="36">
        <v>0</v>
      </c>
      <c r="K54" s="36">
        <v>0</v>
      </c>
      <c r="L54" s="36">
        <v>0</v>
      </c>
      <c r="M54" s="36">
        <v>0</v>
      </c>
      <c r="N54" s="36">
        <v>0</v>
      </c>
      <c r="O54" s="36">
        <v>0</v>
      </c>
      <c r="P54" s="36">
        <v>0</v>
      </c>
      <c r="Q54" s="36">
        <v>0</v>
      </c>
      <c r="R54" s="36">
        <v>0</v>
      </c>
      <c r="S54" s="36">
        <v>0</v>
      </c>
      <c r="T54" s="36">
        <v>0</v>
      </c>
      <c r="U54" s="36">
        <v>0</v>
      </c>
      <c r="V54" s="36">
        <v>0</v>
      </c>
      <c r="W54" s="36">
        <v>0</v>
      </c>
      <c r="X54" s="36">
        <f>23+23</f>
        <v>46</v>
      </c>
      <c r="Y54" s="36">
        <v>0</v>
      </c>
      <c r="Z54" s="36">
        <v>0</v>
      </c>
      <c r="AA54" s="36">
        <v>0</v>
      </c>
      <c r="AB54" s="36">
        <v>0</v>
      </c>
      <c r="AC54" s="28">
        <f t="shared" si="2"/>
        <v>0</v>
      </c>
      <c r="AD54" s="36">
        <f t="shared" si="5"/>
        <v>674</v>
      </c>
      <c r="AE54" s="29">
        <f t="array" ref="AE54">IF(ISERROR(SUM(C54:D54)/B54),"",SUM(C54:D54)/B54)</f>
        <v>0</v>
      </c>
      <c r="AF54" s="29">
        <f t="array" ref="AF54">IF(ISERROR(AD54/B54),"",AD54/B54)</f>
        <v>1</v>
      </c>
      <c r="AG54" s="29">
        <f t="array" ref="AG54">IF(ISERROR(SUM(M54:N54,E54,W54:Z54)/B54),"",SUM(M54:N54,E54,W54:Z54)/B54)</f>
        <v>6.8249258160237386E-2</v>
      </c>
      <c r="AH54" s="29">
        <f t="array" ref="AH54">IF(ISERROR(SUM(C54:D54)/B54),"",SUM(C54:D54)/B54)</f>
        <v>0</v>
      </c>
      <c r="AI54" s="29">
        <f t="array" ref="AI54">IF(ISERROR(SUM(F54:I54)/B54),"",SUM(F54:I54)/B54)</f>
        <v>0</v>
      </c>
      <c r="AJ54" s="29">
        <f t="array" ref="AJ54">IF(ISERROR(SUM(J54:L54)/B54),"",SUM(J54:L54)/B54)</f>
        <v>0</v>
      </c>
      <c r="AK54" s="29">
        <f t="array" ref="AK54">IF(ISERROR(SUM(O54:V54)/B54),"",SUM(O54:V54)/B54)</f>
        <v>0</v>
      </c>
      <c r="AL54" s="29">
        <f t="array" ref="AL54">IF(ISERROR(SUM(AA54)/B54),"",SUM(AA54)/B54)</f>
        <v>0</v>
      </c>
      <c r="AM54" s="29">
        <f t="array" ref="AM54">IF(ISERROR(AB54/B54),"",AB54/B54)</f>
        <v>0</v>
      </c>
      <c r="AN54" s="30"/>
      <c r="AO54" s="30"/>
    </row>
    <row r="55" spans="1:41" s="3" customFormat="1" ht="19.5" hidden="1" customHeight="1">
      <c r="A55" s="36">
        <v>6502</v>
      </c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28">
        <f t="shared" si="2"/>
        <v>0</v>
      </c>
      <c r="AD55" s="36">
        <f t="shared" si="5"/>
        <v>0</v>
      </c>
      <c r="AE55" s="29" t="str">
        <f t="array" ref="AE55">IF(ISERROR(SUM(C55:D55)/B55),"",SUM(C55:D55)/B55)</f>
        <v/>
      </c>
      <c r="AF55" s="29" t="str">
        <f t="array" ref="AF55">IF(ISERROR(AD55/B55),"",AD55/B55)</f>
        <v/>
      </c>
      <c r="AG55" s="29" t="str">
        <f t="array" ref="AG55">IF(ISERROR(SUM(M55:N55,E55,W55:Z55)/B55),"",SUM(M55:N55,E55,W55:Z55)/B55)</f>
        <v/>
      </c>
      <c r="AH55" s="29" t="str">
        <f t="array" ref="AH55">IF(ISERROR(SUM(C55:D55)/B55),"",SUM(C55:D55)/B55)</f>
        <v/>
      </c>
      <c r="AI55" s="29" t="str">
        <f t="array" ref="AI55">IF(ISERROR(SUM(F55:I55)/B55),"",SUM(F55:I55)/B55)</f>
        <v/>
      </c>
      <c r="AJ55" s="29" t="str">
        <f t="array" ref="AJ55">IF(ISERROR(SUM(J55:L55)/B55),"",SUM(J55:L55)/B55)</f>
        <v/>
      </c>
      <c r="AK55" s="29" t="str">
        <f t="array" ref="AK55">IF(ISERROR(SUM(O55:V55)/B55),"",SUM(O55:V55)/B55)</f>
        <v/>
      </c>
      <c r="AL55" s="29" t="str">
        <f t="array" ref="AL55">IF(ISERROR(SUM(AA55)/B55),"",SUM(AA55)/B55)</f>
        <v/>
      </c>
      <c r="AM55" s="29" t="str">
        <f t="array" ref="AM55">IF(ISERROR(AB55/B55),"",AB55/B55)</f>
        <v/>
      </c>
      <c r="AN55" s="30"/>
      <c r="AO55" s="30"/>
    </row>
    <row r="56" spans="1:41" s="3" customFormat="1" ht="19.5" customHeight="1">
      <c r="A56" s="36">
        <v>6503</v>
      </c>
      <c r="B56" s="36">
        <f t="shared" si="4"/>
        <v>690</v>
      </c>
      <c r="C56" s="36">
        <v>0</v>
      </c>
      <c r="D56" s="36">
        <v>0</v>
      </c>
      <c r="E56" s="36">
        <v>0</v>
      </c>
      <c r="F56" s="36">
        <v>0</v>
      </c>
      <c r="G56" s="36">
        <v>0</v>
      </c>
      <c r="H56" s="36">
        <v>0</v>
      </c>
      <c r="I56" s="36">
        <v>0</v>
      </c>
      <c r="J56" s="36">
        <v>0</v>
      </c>
      <c r="K56" s="36">
        <v>0</v>
      </c>
      <c r="L56" s="36">
        <v>0</v>
      </c>
      <c r="M56" s="36">
        <v>30</v>
      </c>
      <c r="N56" s="36">
        <v>0</v>
      </c>
      <c r="O56" s="36">
        <v>15</v>
      </c>
      <c r="P56" s="36">
        <v>0</v>
      </c>
      <c r="Q56" s="36">
        <v>0</v>
      </c>
      <c r="R56" s="36">
        <v>0</v>
      </c>
      <c r="S56" s="36">
        <v>0</v>
      </c>
      <c r="T56" s="36">
        <v>0</v>
      </c>
      <c r="U56" s="36">
        <v>0</v>
      </c>
      <c r="V56" s="36">
        <v>0</v>
      </c>
      <c r="W56" s="36">
        <v>0</v>
      </c>
      <c r="X56" s="36">
        <v>0</v>
      </c>
      <c r="Y56" s="36">
        <v>0</v>
      </c>
      <c r="Z56" s="36">
        <v>0</v>
      </c>
      <c r="AA56" s="36">
        <v>0</v>
      </c>
      <c r="AB56" s="36">
        <v>0</v>
      </c>
      <c r="AC56" s="28">
        <f t="shared" si="2"/>
        <v>15</v>
      </c>
      <c r="AD56" s="36">
        <f t="shared" si="5"/>
        <v>705</v>
      </c>
      <c r="AE56" s="29">
        <f t="array" ref="AE56">IF(ISERROR(SUM(C56:D56)/B56),"",SUM(C56:D56)/B56)</f>
        <v>0</v>
      </c>
      <c r="AF56" s="29">
        <f t="array" ref="AF56">IF(ISERROR(AD56/B56),"",AD56/B56)</f>
        <v>1.0217391304347827</v>
      </c>
      <c r="AG56" s="29">
        <f t="array" ref="AG56">IF(ISERROR(SUM(M56:N56,E56,W56:Z56)/B56),"",SUM(M56:N56,E56,W56:Z56)/B56)</f>
        <v>4.3478260869565216E-2</v>
      </c>
      <c r="AH56" s="29">
        <f t="array" ref="AH56">IF(ISERROR(SUM(C56:D56)/B56),"",SUM(C56:D56)/B56)</f>
        <v>0</v>
      </c>
      <c r="AI56" s="29">
        <f t="array" ref="AI56">IF(ISERROR(SUM(F56:I56)/B56),"",SUM(F56:I56)/B56)</f>
        <v>0</v>
      </c>
      <c r="AJ56" s="29">
        <f t="array" ref="AJ56">IF(ISERROR(SUM(J56:L56)/B56),"",SUM(J56:L56)/B56)</f>
        <v>0</v>
      </c>
      <c r="AK56" s="29">
        <f t="array" ref="AK56">IF(ISERROR(SUM(O56:V56)/B56),"",SUM(O56:V56)/B56)</f>
        <v>2.1739130434782608E-2</v>
      </c>
      <c r="AL56" s="29">
        <f t="array" ref="AL56">IF(ISERROR(SUM(AA56)/B56),"",SUM(AA56)/B56)</f>
        <v>0</v>
      </c>
      <c r="AM56" s="29">
        <f t="array" ref="AM56">IF(ISERROR(AB56/B56),"",AB56/B56)</f>
        <v>0</v>
      </c>
      <c r="AN56" s="30"/>
      <c r="AO56" s="30"/>
    </row>
    <row r="57" spans="1:41" s="3" customFormat="1" ht="19.5" hidden="1" customHeight="1">
      <c r="A57" s="36">
        <v>6504</v>
      </c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28">
        <f t="shared" si="2"/>
        <v>0</v>
      </c>
      <c r="AD57" s="36">
        <f t="shared" si="5"/>
        <v>0</v>
      </c>
      <c r="AE57" s="29" t="str">
        <f t="array" ref="AE57">IF(ISERROR(SUM(C57:D57)/B57),"",SUM(C57:D57)/B57)</f>
        <v/>
      </c>
      <c r="AF57" s="29" t="str">
        <f t="array" ref="AF57">IF(ISERROR(AD57/B57),"",AD57/B57)</f>
        <v/>
      </c>
      <c r="AG57" s="29" t="str">
        <f t="array" ref="AG57">IF(ISERROR(SUM(M57:N57,E57,W57:Z57)/B57),"",SUM(M57:N57,E57,W57:Z57)/B57)</f>
        <v/>
      </c>
      <c r="AH57" s="29" t="str">
        <f t="array" ref="AH57">IF(ISERROR(SUM(C57:D57)/B57),"",SUM(C57:D57)/B57)</f>
        <v/>
      </c>
      <c r="AI57" s="29" t="str">
        <f t="array" ref="AI57">IF(ISERROR(SUM(F57:I57)/B57),"",SUM(F57:I57)/B57)</f>
        <v/>
      </c>
      <c r="AJ57" s="29" t="str">
        <f t="array" ref="AJ57">IF(ISERROR(SUM(J57:L57)/B57),"",SUM(J57:L57)/B57)</f>
        <v/>
      </c>
      <c r="AK57" s="29" t="str">
        <f t="array" ref="AK57">IF(ISERROR(SUM(O57:V57)/B57),"",SUM(O57:V57)/B57)</f>
        <v/>
      </c>
      <c r="AL57" s="29" t="str">
        <f t="array" ref="AL57">IF(ISERROR(SUM(AA57)/B57),"",SUM(AA57)/B57)</f>
        <v/>
      </c>
      <c r="AM57" s="29" t="str">
        <f t="array" ref="AM57">IF(ISERROR(AB57/B57),"",AB57/B57)</f>
        <v/>
      </c>
      <c r="AN57" s="30"/>
      <c r="AO57" s="30"/>
    </row>
    <row r="58" spans="1:41" s="3" customFormat="1" ht="19.5" hidden="1" customHeight="1">
      <c r="A58" s="36">
        <v>18501</v>
      </c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28">
        <f t="shared" si="2"/>
        <v>0</v>
      </c>
      <c r="AD58" s="36">
        <f t="shared" si="5"/>
        <v>0</v>
      </c>
      <c r="AE58" s="29" t="str">
        <f t="array" ref="AE58">IF(ISERROR(SUM(C58:D58)/B58),"",SUM(C58:D58)/B58)</f>
        <v/>
      </c>
      <c r="AF58" s="29" t="str">
        <f t="array" ref="AF58">IF(ISERROR(AD58/B58),"",AD58/B58)</f>
        <v/>
      </c>
      <c r="AG58" s="29" t="str">
        <f t="array" ref="AG58">IF(ISERROR(SUM(M58:N58,E58,W58:Z58)/B58),"",SUM(M58:N58,E58,W58:Z58)/B58)</f>
        <v/>
      </c>
      <c r="AH58" s="29" t="str">
        <f t="array" ref="AH58">IF(ISERROR(SUM(C58:D58)/B58),"",SUM(C58:D58)/B58)</f>
        <v/>
      </c>
      <c r="AI58" s="29" t="str">
        <f t="array" ref="AI58">IF(ISERROR(SUM(F58:I58)/B58),"",SUM(F58:I58)/B58)</f>
        <v/>
      </c>
      <c r="AJ58" s="29" t="str">
        <f t="array" ref="AJ58">IF(ISERROR(SUM(J58:L58)/B58),"",SUM(J58:L58)/B58)</f>
        <v/>
      </c>
      <c r="AK58" s="29" t="str">
        <f t="array" ref="AK58">IF(ISERROR(SUM(O58:V58)/B58),"",SUM(O58:V58)/B58)</f>
        <v/>
      </c>
      <c r="AL58" s="29" t="str">
        <f t="array" ref="AL58">IF(ISERROR(SUM(AA58)/B58),"",SUM(AA58)/B58)</f>
        <v/>
      </c>
      <c r="AM58" s="29" t="str">
        <f t="array" ref="AM58">IF(ISERROR(AB58/B58),"",AB58/B58)</f>
        <v/>
      </c>
      <c r="AN58" s="30"/>
      <c r="AO58" s="30"/>
    </row>
    <row r="59" spans="1:41" s="3" customFormat="1" ht="19.5" hidden="1" customHeight="1">
      <c r="A59" s="36">
        <v>18502</v>
      </c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28">
        <f t="shared" si="2"/>
        <v>0</v>
      </c>
      <c r="AD59" s="36">
        <f t="shared" si="5"/>
        <v>0</v>
      </c>
      <c r="AE59" s="29" t="str">
        <f t="array" ref="AE59">IF(ISERROR(SUM(C59:D59)/B59),"",SUM(C59:D59)/B59)</f>
        <v/>
      </c>
      <c r="AF59" s="29" t="str">
        <f t="array" ref="AF59">IF(ISERROR(AD59/B59),"",AD59/B59)</f>
        <v/>
      </c>
      <c r="AG59" s="29" t="str">
        <f t="array" ref="AG59">IF(ISERROR(SUM(M59:N59,E59,W59:Z59)/B59),"",SUM(M59:N59,E59,W59:Z59)/B59)</f>
        <v/>
      </c>
      <c r="AH59" s="29" t="str">
        <f t="array" ref="AH59">IF(ISERROR(SUM(C59:D59)/B59),"",SUM(C59:D59)/B59)</f>
        <v/>
      </c>
      <c r="AI59" s="29" t="str">
        <f t="array" ref="AI59">IF(ISERROR(SUM(F59:I59)/B59),"",SUM(F59:I59)/B59)</f>
        <v/>
      </c>
      <c r="AJ59" s="29" t="str">
        <f t="array" ref="AJ59">IF(ISERROR(SUM(J59:L59)/B59),"",SUM(J59:L59)/B59)</f>
        <v/>
      </c>
      <c r="AK59" s="29" t="str">
        <f t="array" ref="AK59">IF(ISERROR(SUM(O59:V59)/B59),"",SUM(O59:V59)/B59)</f>
        <v/>
      </c>
      <c r="AL59" s="29" t="str">
        <f t="array" ref="AL59">IF(ISERROR(SUM(AA59)/B59),"",SUM(AA59)/B59)</f>
        <v/>
      </c>
      <c r="AM59" s="29" t="str">
        <f t="array" ref="AM59">IF(ISERROR(AB59/B59),"",AB59/B59)</f>
        <v/>
      </c>
      <c r="AN59" s="30"/>
      <c r="AO59" s="30"/>
    </row>
    <row r="60" spans="1:41" s="3" customFormat="1" ht="19.5" hidden="1" customHeight="1">
      <c r="A60" s="36">
        <v>13001</v>
      </c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28">
        <f t="shared" si="2"/>
        <v>0</v>
      </c>
      <c r="AD60" s="36">
        <f t="shared" si="5"/>
        <v>0</v>
      </c>
      <c r="AE60" s="29" t="str">
        <f t="array" ref="AE60">IF(ISERROR(SUM(C60:D60)/B60),"",SUM(C60:D60)/B60)</f>
        <v/>
      </c>
      <c r="AF60" s="29" t="str">
        <f t="array" ref="AF60">IF(ISERROR(AD60/B60),"",AD60/B60)</f>
        <v/>
      </c>
      <c r="AG60" s="29" t="str">
        <f t="array" ref="AG60">IF(ISERROR(SUM(M60:N60,E60,W60:Z60)/B60),"",SUM(M60:N60,E60,W60:Z60)/B60)</f>
        <v/>
      </c>
      <c r="AH60" s="29" t="str">
        <f t="array" ref="AH60">IF(ISERROR(SUM(C60:D60)/B60),"",SUM(C60:D60)/B60)</f>
        <v/>
      </c>
      <c r="AI60" s="29" t="str">
        <f t="array" ref="AI60">IF(ISERROR(SUM(F60:I60)/B60),"",SUM(F60:I60)/B60)</f>
        <v/>
      </c>
      <c r="AJ60" s="29" t="str">
        <f t="array" ref="AJ60">IF(ISERROR(SUM(J60:L60)/B60),"",SUM(J60:L60)/B60)</f>
        <v/>
      </c>
      <c r="AK60" s="29" t="str">
        <f t="array" ref="AK60">IF(ISERROR(SUM(O60:V60)/B60),"",SUM(O60:V60)/B60)</f>
        <v/>
      </c>
      <c r="AL60" s="29" t="str">
        <f t="array" ref="AL60">IF(ISERROR(SUM(AA60)/B60),"",SUM(AA60)/B60)</f>
        <v/>
      </c>
      <c r="AM60" s="29" t="str">
        <f t="array" ref="AM60">IF(ISERROR(AB60/B60),"",AB60/B60)</f>
        <v/>
      </c>
      <c r="AN60" s="30"/>
      <c r="AO60" s="30"/>
    </row>
    <row r="61" spans="1:41" s="3" customFormat="1" ht="19.5" hidden="1" customHeight="1">
      <c r="A61" s="36">
        <v>13002</v>
      </c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28">
        <f t="shared" si="2"/>
        <v>0</v>
      </c>
      <c r="AD61" s="36">
        <f t="shared" si="5"/>
        <v>0</v>
      </c>
      <c r="AE61" s="29" t="str">
        <f t="array" ref="AE61">IF(ISERROR(SUM(C61:D61)/B61),"",SUM(C61:D61)/B61)</f>
        <v/>
      </c>
      <c r="AF61" s="29" t="str">
        <f t="array" ref="AF61">IF(ISERROR(AD61/B61),"",AD61/B61)</f>
        <v/>
      </c>
      <c r="AG61" s="29" t="str">
        <f t="array" ref="AG61">IF(ISERROR(SUM(M61:N61,E61,W61:Z61)/B61),"",SUM(M61:N61,E61,W61:Z61)/B61)</f>
        <v/>
      </c>
      <c r="AH61" s="29" t="str">
        <f t="array" ref="AH61">IF(ISERROR(SUM(C61:D61)/B61),"",SUM(C61:D61)/B61)</f>
        <v/>
      </c>
      <c r="AI61" s="29" t="str">
        <f t="array" ref="AI61">IF(ISERROR(SUM(F61:I61)/B61),"",SUM(F61:I61)/B61)</f>
        <v/>
      </c>
      <c r="AJ61" s="29" t="str">
        <f t="array" ref="AJ61">IF(ISERROR(SUM(J61:L61)/B61),"",SUM(J61:L61)/B61)</f>
        <v/>
      </c>
      <c r="AK61" s="29" t="str">
        <f t="array" ref="AK61">IF(ISERROR(SUM(O61:V61)/B61),"",SUM(O61:V61)/B61)</f>
        <v/>
      </c>
      <c r="AL61" s="29" t="str">
        <f t="array" ref="AL61">IF(ISERROR(SUM(AA61)/B61),"",SUM(AA61)/B61)</f>
        <v/>
      </c>
      <c r="AM61" s="29" t="str">
        <f t="array" ref="AM61">IF(ISERROR(AB61/B61),"",AB61/B61)</f>
        <v/>
      </c>
      <c r="AN61" s="30"/>
      <c r="AO61" s="30"/>
    </row>
    <row r="62" spans="1:41" ht="15.75">
      <c r="A62" s="16" t="s">
        <v>49</v>
      </c>
      <c r="B62" s="17">
        <f>SUM(B35:B61)</f>
        <v>6758</v>
      </c>
      <c r="C62" s="18">
        <f t="shared" ref="C62:AD62" si="6">SUM(C35:C61)</f>
        <v>0</v>
      </c>
      <c r="D62" s="18">
        <f t="shared" si="6"/>
        <v>0</v>
      </c>
      <c r="E62" s="18">
        <f t="shared" si="6"/>
        <v>0</v>
      </c>
      <c r="F62" s="18">
        <f t="shared" si="6"/>
        <v>0</v>
      </c>
      <c r="G62" s="18">
        <f t="shared" si="6"/>
        <v>0</v>
      </c>
      <c r="H62" s="18">
        <f t="shared" si="6"/>
        <v>0</v>
      </c>
      <c r="I62" s="18">
        <f t="shared" si="6"/>
        <v>0</v>
      </c>
      <c r="J62" s="18">
        <f t="shared" si="6"/>
        <v>0</v>
      </c>
      <c r="K62" s="18">
        <f t="shared" si="6"/>
        <v>0</v>
      </c>
      <c r="L62" s="17">
        <f t="shared" si="6"/>
        <v>0</v>
      </c>
      <c r="M62" s="17">
        <f t="shared" si="6"/>
        <v>30</v>
      </c>
      <c r="N62" s="17">
        <f t="shared" si="6"/>
        <v>0</v>
      </c>
      <c r="O62" s="17">
        <f t="shared" si="6"/>
        <v>15</v>
      </c>
      <c r="P62" s="17">
        <f t="shared" si="6"/>
        <v>0</v>
      </c>
      <c r="Q62" s="17">
        <f t="shared" si="6"/>
        <v>0</v>
      </c>
      <c r="R62" s="17">
        <f t="shared" si="6"/>
        <v>0</v>
      </c>
      <c r="S62" s="17">
        <f t="shared" si="6"/>
        <v>0</v>
      </c>
      <c r="T62" s="17">
        <f t="shared" si="6"/>
        <v>0</v>
      </c>
      <c r="U62" s="17">
        <f t="shared" si="6"/>
        <v>0</v>
      </c>
      <c r="V62" s="17">
        <f t="shared" si="6"/>
        <v>0</v>
      </c>
      <c r="W62" s="17">
        <f t="shared" si="6"/>
        <v>540</v>
      </c>
      <c r="X62" s="17">
        <f t="shared" si="6"/>
        <v>112</v>
      </c>
      <c r="Y62" s="17">
        <f t="shared" si="6"/>
        <v>0</v>
      </c>
      <c r="Z62" s="17">
        <f t="shared" si="6"/>
        <v>480</v>
      </c>
      <c r="AA62" s="17">
        <f t="shared" si="6"/>
        <v>0</v>
      </c>
      <c r="AB62" s="18">
        <f t="shared" si="6"/>
        <v>0</v>
      </c>
      <c r="AC62" s="28">
        <f t="shared" si="2"/>
        <v>15</v>
      </c>
      <c r="AD62" s="18">
        <f t="shared" si="6"/>
        <v>6773</v>
      </c>
      <c r="AE62" s="29">
        <f t="array" ref="AE62">IF(ISERROR(SUM(C62:D62)/B62),"",SUM(C62:D62)/B62)</f>
        <v>0</v>
      </c>
      <c r="AF62" s="29">
        <f t="array" ref="AF62">IF(ISERROR(AD62/B62),"",AD62/B62)</f>
        <v>1.0022195915951464</v>
      </c>
      <c r="AG62" s="29">
        <f t="array" ref="AG62">IF(ISERROR(SUM(M62:N62,E62,W62:Z62)/B62),"",SUM(M62:N62,E62,W62:Z62)/B62)</f>
        <v>0.17194436223734832</v>
      </c>
      <c r="AH62" s="29">
        <f t="array" ref="AH62">IF(ISERROR(SUM(C62:D62)/B62),"",SUM(C62:D62)/B62)</f>
        <v>0</v>
      </c>
      <c r="AI62" s="29">
        <f t="array" ref="AI62">IF(ISERROR(SUM(F62:I62)/B62),"",SUM(F62:I62)/B62)</f>
        <v>0</v>
      </c>
      <c r="AJ62" s="29">
        <f t="array" ref="AJ62">IF(ISERROR(SUM(J62:L62)/B62),"",SUM(J62:L62)/B62)</f>
        <v>0</v>
      </c>
      <c r="AK62" s="29">
        <f t="array" ref="AK62">IF(ISERROR(SUM(O62:V62)/B62),"",SUM(O62:V62)/B62)</f>
        <v>2.2195915951464932E-3</v>
      </c>
      <c r="AL62" s="29">
        <f t="array" ref="AL62">IF(ISERROR(SUM(AA62)/B62),"",SUM(AA62)/B62)</f>
        <v>0</v>
      </c>
      <c r="AM62" s="29">
        <f t="array" ref="AM62">IF(ISERROR(AB62/B62),"",AB62/B62)</f>
        <v>0</v>
      </c>
      <c r="AN62" s="31"/>
      <c r="AO62" s="31"/>
    </row>
    <row r="63" spans="1:41" ht="15.75">
      <c r="A63" s="19" t="s">
        <v>50</v>
      </c>
      <c r="B63" s="20">
        <f>+B62+B34</f>
        <v>14200</v>
      </c>
      <c r="C63" s="20">
        <f>C62+C34</f>
        <v>0</v>
      </c>
      <c r="D63" s="20">
        <f>D62+D34</f>
        <v>0</v>
      </c>
      <c r="E63" s="20">
        <f t="shared" ref="E63:AD63" si="7">E62+E34</f>
        <v>0</v>
      </c>
      <c r="F63" s="20">
        <f t="shared" si="7"/>
        <v>0</v>
      </c>
      <c r="G63" s="20">
        <f t="shared" si="7"/>
        <v>0</v>
      </c>
      <c r="H63" s="20">
        <f t="shared" si="7"/>
        <v>0</v>
      </c>
      <c r="I63" s="20">
        <f t="shared" si="7"/>
        <v>0</v>
      </c>
      <c r="J63" s="20">
        <f t="shared" si="7"/>
        <v>0</v>
      </c>
      <c r="K63" s="20">
        <f t="shared" si="7"/>
        <v>0</v>
      </c>
      <c r="L63" s="20">
        <f t="shared" si="7"/>
        <v>0</v>
      </c>
      <c r="M63" s="20">
        <f t="shared" si="7"/>
        <v>210</v>
      </c>
      <c r="N63" s="20">
        <f t="shared" si="7"/>
        <v>0</v>
      </c>
      <c r="O63" s="20">
        <f t="shared" si="7"/>
        <v>105</v>
      </c>
      <c r="P63" s="20">
        <f t="shared" si="7"/>
        <v>0</v>
      </c>
      <c r="Q63" s="20">
        <f t="shared" si="7"/>
        <v>0</v>
      </c>
      <c r="R63" s="20">
        <f t="shared" si="7"/>
        <v>0</v>
      </c>
      <c r="S63" s="20">
        <f t="shared" si="7"/>
        <v>0</v>
      </c>
      <c r="T63" s="20">
        <f t="shared" si="7"/>
        <v>0</v>
      </c>
      <c r="U63" s="20">
        <f t="shared" si="7"/>
        <v>0</v>
      </c>
      <c r="V63" s="20">
        <f t="shared" si="7"/>
        <v>0</v>
      </c>
      <c r="W63" s="20">
        <f t="shared" si="7"/>
        <v>630</v>
      </c>
      <c r="X63" s="20">
        <f t="shared" si="7"/>
        <v>305</v>
      </c>
      <c r="Y63" s="20">
        <f t="shared" si="7"/>
        <v>0</v>
      </c>
      <c r="Z63" s="20">
        <f t="shared" si="7"/>
        <v>495</v>
      </c>
      <c r="AA63" s="20">
        <f t="shared" si="7"/>
        <v>0</v>
      </c>
      <c r="AB63" s="20">
        <f t="shared" si="7"/>
        <v>0</v>
      </c>
      <c r="AC63" s="28">
        <f t="shared" si="2"/>
        <v>105</v>
      </c>
      <c r="AD63" s="20">
        <f t="shared" si="7"/>
        <v>14305</v>
      </c>
      <c r="AE63" s="29">
        <f t="array" ref="AE63">IF(ISERROR(SUM(C63:D63)/B63),"",SUM(C63:D63)/B63)</f>
        <v>0</v>
      </c>
      <c r="AF63" s="29">
        <f t="array" ref="AF63">IF(ISERROR(AD63/B63),"",AD63/B63)</f>
        <v>1.0073943661971831</v>
      </c>
      <c r="AG63" s="29">
        <f t="array" ref="AG63">IF(ISERROR(SUM(M63:N63,E63,W63:Z63)/B63),"",SUM(M63:N63,E63,W63:Z63)/B63)</f>
        <v>0.11549295774647887</v>
      </c>
      <c r="AH63" s="29">
        <f t="array" ref="AH63">IF(ISERROR(SUM(C63:D63)/B63),"",SUM(C63:D63)/B63)</f>
        <v>0</v>
      </c>
      <c r="AI63" s="29">
        <f t="array" ref="AI63">IF(ISERROR(SUM(F63:I63)/B63),"",SUM(F63:I63)/B63)</f>
        <v>0</v>
      </c>
      <c r="AJ63" s="29">
        <f t="array" ref="AJ63">IF(ISERROR(SUM(J63:L63)/B63),"",SUM(J63:L63)/B63)</f>
        <v>0</v>
      </c>
      <c r="AK63" s="29">
        <f t="array" ref="AK63">IF(ISERROR(SUM(O63:V63)/B63),"",SUM(O63:V63)/B63)</f>
        <v>7.3943661971830983E-3</v>
      </c>
      <c r="AL63" s="29">
        <f t="array" ref="AL63">IF(ISERROR(SUM(AA63)/B63),"",SUM(AA63)/B63)</f>
        <v>0</v>
      </c>
      <c r="AM63" s="29">
        <f t="array" ref="AM63">IF(ISERROR(AB63/B63),"",AB63/B63)</f>
        <v>0</v>
      </c>
      <c r="AN63" s="31"/>
      <c r="AO63" s="31"/>
    </row>
    <row r="64" spans="1:41" ht="43.5" customHeight="1">
      <c r="A64" s="87" t="s">
        <v>51</v>
      </c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  <c r="AE64" s="88"/>
      <c r="AF64" s="88"/>
      <c r="AG64" s="88"/>
      <c r="AH64" s="88"/>
      <c r="AI64" s="88"/>
      <c r="AJ64" s="88"/>
      <c r="AK64" s="88"/>
      <c r="AL64" s="88"/>
      <c r="AM64" s="89"/>
      <c r="AN64" s="31"/>
      <c r="AO64" s="31"/>
    </row>
    <row r="65" spans="1:41" ht="43.5" customHeight="1">
      <c r="A65" s="90"/>
      <c r="B65" s="91"/>
      <c r="C65" s="91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  <c r="AC65" s="91"/>
      <c r="AD65" s="91"/>
      <c r="AE65" s="91"/>
      <c r="AF65" s="91"/>
      <c r="AG65" s="91"/>
      <c r="AH65" s="91"/>
      <c r="AI65" s="91"/>
      <c r="AJ65" s="91"/>
      <c r="AK65" s="91"/>
      <c r="AL65" s="91"/>
      <c r="AM65" s="92"/>
      <c r="AN65" s="31"/>
      <c r="AO65" s="31"/>
    </row>
    <row r="66" spans="1:41" ht="43.5" customHeight="1">
      <c r="A66" s="93"/>
      <c r="B66" s="94"/>
      <c r="C66" s="94"/>
      <c r="D66" s="94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  <c r="P66" s="94"/>
      <c r="Q66" s="94"/>
      <c r="R66" s="94"/>
      <c r="S66" s="94"/>
      <c r="T66" s="94"/>
      <c r="U66" s="94"/>
      <c r="V66" s="94"/>
      <c r="W66" s="94"/>
      <c r="X66" s="94"/>
      <c r="Y66" s="94"/>
      <c r="Z66" s="94"/>
      <c r="AA66" s="94"/>
      <c r="AB66" s="94"/>
      <c r="AC66" s="94"/>
      <c r="AD66" s="94"/>
      <c r="AE66" s="94"/>
      <c r="AF66" s="94"/>
      <c r="AG66" s="94"/>
      <c r="AH66" s="94"/>
      <c r="AI66" s="94"/>
      <c r="AJ66" s="94"/>
      <c r="AK66" s="94"/>
      <c r="AL66" s="94"/>
      <c r="AM66" s="95"/>
      <c r="AN66" s="31"/>
      <c r="AO66" s="31"/>
    </row>
    <row r="68" spans="1:41" ht="17.25">
      <c r="B68" s="32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4"/>
      <c r="N68" s="34"/>
      <c r="O68" s="34"/>
      <c r="P68" s="34"/>
      <c r="Q68" s="34"/>
      <c r="R68" s="34"/>
      <c r="S68" s="35"/>
      <c r="T68" s="35"/>
      <c r="U68" s="35"/>
      <c r="V68" s="35"/>
      <c r="AM68" s="32" t="s">
        <v>52</v>
      </c>
    </row>
    <row r="69" spans="1:41" ht="17.25">
      <c r="A69" s="32"/>
      <c r="B69" s="32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4"/>
      <c r="N69" s="34"/>
      <c r="O69" s="34"/>
      <c r="P69" s="34"/>
      <c r="Q69" s="34"/>
      <c r="R69" s="34"/>
      <c r="S69" s="35"/>
      <c r="T69" s="35"/>
      <c r="U69" s="35"/>
      <c r="V69" s="35"/>
    </row>
  </sheetData>
  <mergeCells count="29">
    <mergeCell ref="M4:V4"/>
    <mergeCell ref="W4:AA5"/>
    <mergeCell ref="AB4:AB6"/>
    <mergeCell ref="A2:AO2"/>
    <mergeCell ref="A3:A6"/>
    <mergeCell ref="B3:AC3"/>
    <mergeCell ref="AD3:AD6"/>
    <mergeCell ref="AE3:AE6"/>
    <mergeCell ref="AF3:AF6"/>
    <mergeCell ref="AG3:AM4"/>
    <mergeCell ref="AN3:AN6"/>
    <mergeCell ref="AO3:AO6"/>
    <mergeCell ref="B4:B6"/>
    <mergeCell ref="A64:AM66"/>
    <mergeCell ref="AH5:AH6"/>
    <mergeCell ref="AI5:AI6"/>
    <mergeCell ref="AJ5:AJ6"/>
    <mergeCell ref="AK5:AK6"/>
    <mergeCell ref="AL5:AL6"/>
    <mergeCell ref="AM5:AM6"/>
    <mergeCell ref="AC4:AC6"/>
    <mergeCell ref="F5:H5"/>
    <mergeCell ref="J5:L5"/>
    <mergeCell ref="M5:P5"/>
    <mergeCell ref="Q5:V5"/>
    <mergeCell ref="AG5:AG6"/>
    <mergeCell ref="C4:E5"/>
    <mergeCell ref="F4:I4"/>
    <mergeCell ref="J4:L4"/>
  </mergeCells>
  <phoneticPr fontId="20" type="noConversion"/>
  <pageMargins left="0.69930555555555596" right="0.69930555555555596" top="0.75" bottom="0.75" header="0.3" footer="0.3"/>
  <pageSetup paperSize="9" orientation="portrait" verticalDpi="0" r:id="rId1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AO69"/>
  <sheetViews>
    <sheetView workbookViewId="0">
      <pane xSplit="2" ySplit="6" topLeftCell="T7" activePane="bottomRight" state="frozen"/>
      <selection pane="topRight" activeCell="C1" sqref="C1"/>
      <selection pane="bottomLeft" activeCell="A7" sqref="A7"/>
      <selection pane="bottomRight" activeCell="Z19" sqref="Z19"/>
    </sheetView>
  </sheetViews>
  <sheetFormatPr defaultColWidth="9" defaultRowHeight="13.5"/>
  <cols>
    <col min="1" max="1" width="7.25" style="4" customWidth="1"/>
    <col min="2" max="2" width="9.5" style="4" customWidth="1"/>
    <col min="3" max="3" width="9.75" style="4" customWidth="1"/>
    <col min="4" max="5" width="9.25" style="4" customWidth="1"/>
    <col min="6" max="11" width="8.625" style="4" customWidth="1"/>
    <col min="12" max="12" width="7.25" style="4" customWidth="1"/>
    <col min="13" max="26" width="7.25" style="5" customWidth="1"/>
    <col min="27" max="29" width="7.25" style="4" customWidth="1"/>
    <col min="30" max="30" width="9" style="4"/>
    <col min="31" max="31" width="9.625" style="4" customWidth="1"/>
    <col min="32" max="32" width="10.625" style="4" customWidth="1"/>
    <col min="33" max="33" width="9.625" style="4" customWidth="1"/>
    <col min="34" max="39" width="9" style="4"/>
    <col min="40" max="40" width="16.75" style="4" customWidth="1"/>
    <col min="41" max="41" width="17.75" style="4" customWidth="1"/>
    <col min="42" max="16384" width="9" style="4"/>
  </cols>
  <sheetData>
    <row r="1" spans="1:41" s="1" customFormat="1" ht="23.25" customHeight="1">
      <c r="A1" s="6"/>
      <c r="B1" s="7" t="s">
        <v>0</v>
      </c>
      <c r="C1" s="8"/>
      <c r="D1" s="9"/>
      <c r="E1" s="9"/>
      <c r="F1" s="10"/>
    </row>
    <row r="2" spans="1:41" ht="27" customHeight="1">
      <c r="A2" s="68" t="s">
        <v>1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</row>
    <row r="3" spans="1:41" s="2" customFormat="1" ht="17.25" customHeight="1">
      <c r="A3" s="69" t="s">
        <v>2</v>
      </c>
      <c r="B3" s="72" t="s">
        <v>3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4"/>
      <c r="AD3" s="75" t="s">
        <v>4</v>
      </c>
      <c r="AE3" s="78" t="s">
        <v>5</v>
      </c>
      <c r="AF3" s="78" t="s">
        <v>6</v>
      </c>
      <c r="AG3" s="81" t="s">
        <v>7</v>
      </c>
      <c r="AH3" s="81"/>
      <c r="AI3" s="81"/>
      <c r="AJ3" s="81"/>
      <c r="AK3" s="81"/>
      <c r="AL3" s="81"/>
      <c r="AM3" s="81"/>
      <c r="AN3" s="82" t="s">
        <v>8</v>
      </c>
      <c r="AO3" s="83" t="s">
        <v>9</v>
      </c>
    </row>
    <row r="4" spans="1:41" s="2" customFormat="1" ht="17.25" customHeight="1">
      <c r="A4" s="70"/>
      <c r="B4" s="84" t="s">
        <v>10</v>
      </c>
      <c r="C4" s="61" t="s">
        <v>11</v>
      </c>
      <c r="D4" s="62"/>
      <c r="E4" s="63"/>
      <c r="F4" s="104" t="s">
        <v>12</v>
      </c>
      <c r="G4" s="105"/>
      <c r="H4" s="105"/>
      <c r="I4" s="105"/>
      <c r="J4" s="106" t="s">
        <v>13</v>
      </c>
      <c r="K4" s="106"/>
      <c r="L4" s="106"/>
      <c r="M4" s="58" t="s">
        <v>14</v>
      </c>
      <c r="N4" s="59"/>
      <c r="O4" s="59"/>
      <c r="P4" s="59"/>
      <c r="Q4" s="59"/>
      <c r="R4" s="59"/>
      <c r="S4" s="59"/>
      <c r="T4" s="59"/>
      <c r="U4" s="59"/>
      <c r="V4" s="60"/>
      <c r="W4" s="61" t="s">
        <v>15</v>
      </c>
      <c r="X4" s="62"/>
      <c r="Y4" s="62"/>
      <c r="Z4" s="62"/>
      <c r="AA4" s="63"/>
      <c r="AB4" s="67" t="s">
        <v>16</v>
      </c>
      <c r="AC4" s="101" t="s">
        <v>7</v>
      </c>
      <c r="AD4" s="76"/>
      <c r="AE4" s="79"/>
      <c r="AF4" s="79"/>
      <c r="AG4" s="81"/>
      <c r="AH4" s="81"/>
      <c r="AI4" s="81"/>
      <c r="AJ4" s="81"/>
      <c r="AK4" s="81"/>
      <c r="AL4" s="81"/>
      <c r="AM4" s="81"/>
      <c r="AN4" s="82"/>
      <c r="AO4" s="83"/>
    </row>
    <row r="5" spans="1:41" s="2" customFormat="1" ht="18.75" customHeight="1">
      <c r="A5" s="70"/>
      <c r="B5" s="85"/>
      <c r="C5" s="64"/>
      <c r="D5" s="65"/>
      <c r="E5" s="66"/>
      <c r="F5" s="104" t="s">
        <v>17</v>
      </c>
      <c r="G5" s="105"/>
      <c r="H5" s="105"/>
      <c r="I5" s="52" t="s">
        <v>18</v>
      </c>
      <c r="J5" s="106" t="s">
        <v>19</v>
      </c>
      <c r="K5" s="106"/>
      <c r="L5" s="106"/>
      <c r="M5" s="58" t="s">
        <v>20</v>
      </c>
      <c r="N5" s="59"/>
      <c r="O5" s="59"/>
      <c r="P5" s="60"/>
      <c r="Q5" s="58" t="s">
        <v>21</v>
      </c>
      <c r="R5" s="59"/>
      <c r="S5" s="59"/>
      <c r="T5" s="59"/>
      <c r="U5" s="59"/>
      <c r="V5" s="60"/>
      <c r="W5" s="64"/>
      <c r="X5" s="65"/>
      <c r="Y5" s="65"/>
      <c r="Z5" s="65"/>
      <c r="AA5" s="66"/>
      <c r="AB5" s="67"/>
      <c r="AC5" s="102"/>
      <c r="AD5" s="76"/>
      <c r="AE5" s="79"/>
      <c r="AF5" s="79"/>
      <c r="AG5" s="100" t="s">
        <v>22</v>
      </c>
      <c r="AH5" s="96" t="s">
        <v>11</v>
      </c>
      <c r="AI5" s="97" t="s">
        <v>23</v>
      </c>
      <c r="AJ5" s="97" t="s">
        <v>24</v>
      </c>
      <c r="AK5" s="98" t="s">
        <v>21</v>
      </c>
      <c r="AL5" s="99" t="s">
        <v>15</v>
      </c>
      <c r="AM5" s="100" t="s">
        <v>16</v>
      </c>
      <c r="AN5" s="82"/>
      <c r="AO5" s="83"/>
    </row>
    <row r="6" spans="1:41" s="3" customFormat="1" ht="48" customHeight="1">
      <c r="A6" s="71"/>
      <c r="B6" s="86"/>
      <c r="C6" s="11" t="s">
        <v>25</v>
      </c>
      <c r="D6" s="11" t="s">
        <v>26</v>
      </c>
      <c r="E6" s="12" t="s">
        <v>27</v>
      </c>
      <c r="F6" s="13" t="s">
        <v>28</v>
      </c>
      <c r="G6" s="14" t="s">
        <v>29</v>
      </c>
      <c r="H6" s="15" t="s">
        <v>30</v>
      </c>
      <c r="I6" s="21" t="s">
        <v>31</v>
      </c>
      <c r="J6" s="22" t="s">
        <v>32</v>
      </c>
      <c r="K6" s="22" t="s">
        <v>33</v>
      </c>
      <c r="L6" s="22" t="s">
        <v>16</v>
      </c>
      <c r="M6" s="23" t="s">
        <v>34</v>
      </c>
      <c r="N6" s="24" t="s">
        <v>35</v>
      </c>
      <c r="O6" s="24" t="s">
        <v>36</v>
      </c>
      <c r="P6" s="24" t="s">
        <v>37</v>
      </c>
      <c r="Q6" s="25" t="s">
        <v>38</v>
      </c>
      <c r="R6" s="25" t="s">
        <v>39</v>
      </c>
      <c r="S6" s="25" t="s">
        <v>40</v>
      </c>
      <c r="T6" s="25" t="s">
        <v>41</v>
      </c>
      <c r="U6" s="25" t="s">
        <v>42</v>
      </c>
      <c r="V6" s="25" t="s">
        <v>16</v>
      </c>
      <c r="W6" s="24" t="s">
        <v>43</v>
      </c>
      <c r="X6" s="24" t="s">
        <v>44</v>
      </c>
      <c r="Y6" s="26" t="s">
        <v>45</v>
      </c>
      <c r="Z6" s="26" t="s">
        <v>46</v>
      </c>
      <c r="AA6" s="27" t="s">
        <v>47</v>
      </c>
      <c r="AB6" s="67"/>
      <c r="AC6" s="103"/>
      <c r="AD6" s="77"/>
      <c r="AE6" s="80"/>
      <c r="AF6" s="80"/>
      <c r="AG6" s="100"/>
      <c r="AH6" s="96"/>
      <c r="AI6" s="97"/>
      <c r="AJ6" s="97"/>
      <c r="AK6" s="98"/>
      <c r="AL6" s="99"/>
      <c r="AM6" s="100"/>
      <c r="AN6" s="82"/>
      <c r="AO6" s="83"/>
    </row>
    <row r="7" spans="1:41" s="3" customFormat="1" ht="20.25" customHeight="1">
      <c r="A7" s="36">
        <v>2501</v>
      </c>
      <c r="B7" s="36">
        <f t="shared" ref="B7:B28" si="0">720-SUM(M7:N7,W7:Z7,E7)</f>
        <v>660</v>
      </c>
      <c r="C7" s="36">
        <v>0</v>
      </c>
      <c r="D7" s="36">
        <v>0</v>
      </c>
      <c r="E7" s="36">
        <v>0</v>
      </c>
      <c r="F7" s="36">
        <v>0</v>
      </c>
      <c r="G7" s="36">
        <v>0</v>
      </c>
      <c r="H7" s="36">
        <v>0</v>
      </c>
      <c r="I7" s="36">
        <v>0</v>
      </c>
      <c r="J7" s="36">
        <v>0</v>
      </c>
      <c r="K7" s="36">
        <v>0</v>
      </c>
      <c r="L7" s="36">
        <v>0</v>
      </c>
      <c r="M7" s="36">
        <v>30</v>
      </c>
      <c r="N7" s="36">
        <v>0</v>
      </c>
      <c r="O7" s="36">
        <v>15</v>
      </c>
      <c r="P7" s="36">
        <v>0</v>
      </c>
      <c r="Q7" s="36">
        <v>0</v>
      </c>
      <c r="R7" s="36">
        <v>0</v>
      </c>
      <c r="S7" s="36">
        <v>0</v>
      </c>
      <c r="T7" s="36">
        <v>0</v>
      </c>
      <c r="U7" s="36">
        <v>0</v>
      </c>
      <c r="V7" s="36">
        <v>0</v>
      </c>
      <c r="W7" s="36">
        <v>0</v>
      </c>
      <c r="X7" s="36">
        <v>30</v>
      </c>
      <c r="Y7" s="36">
        <v>0</v>
      </c>
      <c r="Z7" s="36">
        <v>0</v>
      </c>
      <c r="AA7" s="36">
        <v>0</v>
      </c>
      <c r="AB7" s="36">
        <v>0</v>
      </c>
      <c r="AC7" s="28">
        <f>SUM(C7:D7,F7:L7,O7:V7,AA7:AB7)</f>
        <v>15</v>
      </c>
      <c r="AD7" s="36">
        <f t="shared" ref="AD7:AD33" si="1">B7+N7+M7-AC7</f>
        <v>675</v>
      </c>
      <c r="AE7" s="29">
        <f t="array" ref="AE7">IF(ISERROR(SUM(C7:D7)/B7),"",SUM(C7:D7)/B7)</f>
        <v>0</v>
      </c>
      <c r="AF7" s="29">
        <f t="array" ref="AF7">IF(ISERROR(AD7/B7),"",AD7/B7)</f>
        <v>1.0227272727272727</v>
      </c>
      <c r="AG7" s="29">
        <f t="array" ref="AG7">IF(ISERROR(SUM(M7:N7,E7,W7:Z7)/B7),"",SUM(M7:N7,E7,W7:Z7)/B7)</f>
        <v>9.0909090909090912E-2</v>
      </c>
      <c r="AH7" s="29">
        <f t="array" ref="AH7">IF(ISERROR(SUM(C7:D7)/B7),"",SUM(C7:D7)/B7)</f>
        <v>0</v>
      </c>
      <c r="AI7" s="29">
        <f t="array" ref="AI7">IF(ISERROR(SUM(F7:I7)/B7),"",SUM(F7:I7)/B7)</f>
        <v>0</v>
      </c>
      <c r="AJ7" s="29">
        <f t="array" ref="AJ7">IF(ISERROR(SUM(J7:L7)/B7),"",SUM(J7:L7)/B7)</f>
        <v>0</v>
      </c>
      <c r="AK7" s="29">
        <f t="array" ref="AK7">IF(ISERROR(SUM(O7:V7)/B7),"",SUM(O7:V7)/B7)</f>
        <v>2.2727272727272728E-2</v>
      </c>
      <c r="AL7" s="29">
        <f t="array" ref="AL7">IF(ISERROR(SUM(AA7)/B7),"",SUM(AA7)/B7)</f>
        <v>0</v>
      </c>
      <c r="AM7" s="29">
        <f t="array" ref="AM7">IF(ISERROR(AB7/B7),"",AB7/B7)</f>
        <v>0</v>
      </c>
      <c r="AN7" s="30"/>
      <c r="AO7" s="30"/>
    </row>
    <row r="8" spans="1:41" s="3" customFormat="1" ht="20.25" hidden="1" customHeight="1">
      <c r="A8" s="36">
        <v>2502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28">
        <f t="shared" ref="AC8:AC63" si="2">SUM(C8:D8,F8:L8,O8:V8,AA8:AB8)</f>
        <v>0</v>
      </c>
      <c r="AD8" s="36">
        <f t="shared" si="1"/>
        <v>0</v>
      </c>
      <c r="AE8" s="29" t="str">
        <f t="array" ref="AE8">IF(ISERROR(SUM(C8:D8)/B8),"",SUM(C8:D8)/B8)</f>
        <v/>
      </c>
      <c r="AF8" s="29" t="str">
        <f t="array" ref="AF8">IF(ISERROR(AD8/B8),"",AD8/B8)</f>
        <v/>
      </c>
      <c r="AG8" s="29" t="str">
        <f t="array" ref="AG8">IF(ISERROR(SUM(M8:N8,E8,W8:Z8)/B8),"",SUM(M8:N8,E8,W8:Z8)/B8)</f>
        <v/>
      </c>
      <c r="AH8" s="29" t="str">
        <f t="array" ref="AH8">IF(ISERROR(SUM(C8:D8)/B8),"",SUM(C8:D8)/B8)</f>
        <v/>
      </c>
      <c r="AI8" s="29" t="str">
        <f t="array" ref="AI8">IF(ISERROR(SUM(F8:I8)/B8),"",SUM(F8:I8)/B8)</f>
        <v/>
      </c>
      <c r="AJ8" s="29" t="str">
        <f t="array" ref="AJ8">IF(ISERROR(SUM(J8:L8)/B8),"",SUM(J8:L8)/B8)</f>
        <v/>
      </c>
      <c r="AK8" s="29" t="str">
        <f t="array" ref="AK8">IF(ISERROR(SUM(O8:V8)/B8),"",SUM(O8:V8)/B8)</f>
        <v/>
      </c>
      <c r="AL8" s="29" t="str">
        <f t="array" ref="AL8">IF(ISERROR(SUM(AA8)/B8),"",SUM(AA8)/B8)</f>
        <v/>
      </c>
      <c r="AM8" s="29" t="str">
        <f t="array" ref="AM8">IF(ISERROR(AB8/B8),"",AB8/B8)</f>
        <v/>
      </c>
      <c r="AN8" s="30"/>
      <c r="AO8" s="30"/>
    </row>
    <row r="9" spans="1:41" s="3" customFormat="1" ht="20.25" customHeight="1">
      <c r="A9" s="36">
        <v>2503</v>
      </c>
      <c r="B9" s="36">
        <f t="shared" si="0"/>
        <v>660</v>
      </c>
      <c r="C9" s="36">
        <v>0</v>
      </c>
      <c r="D9" s="36">
        <v>0</v>
      </c>
      <c r="E9" s="36">
        <v>0</v>
      </c>
      <c r="F9" s="36">
        <v>0</v>
      </c>
      <c r="G9" s="36">
        <v>0</v>
      </c>
      <c r="H9" s="36">
        <v>0</v>
      </c>
      <c r="I9" s="36">
        <v>0</v>
      </c>
      <c r="J9" s="36">
        <v>0</v>
      </c>
      <c r="K9" s="36">
        <v>0</v>
      </c>
      <c r="L9" s="36">
        <v>0</v>
      </c>
      <c r="M9" s="36">
        <v>30</v>
      </c>
      <c r="N9" s="36">
        <v>0</v>
      </c>
      <c r="O9" s="36">
        <v>15</v>
      </c>
      <c r="P9" s="36">
        <v>0</v>
      </c>
      <c r="Q9" s="36">
        <v>0</v>
      </c>
      <c r="R9" s="36">
        <v>0</v>
      </c>
      <c r="S9" s="36">
        <v>0</v>
      </c>
      <c r="T9" s="36">
        <v>0</v>
      </c>
      <c r="U9" s="36">
        <v>0</v>
      </c>
      <c r="V9" s="36">
        <v>0</v>
      </c>
      <c r="W9" s="36">
        <v>0</v>
      </c>
      <c r="X9" s="36">
        <v>30</v>
      </c>
      <c r="Y9" s="36">
        <v>0</v>
      </c>
      <c r="Z9" s="36">
        <v>0</v>
      </c>
      <c r="AA9" s="36">
        <v>0</v>
      </c>
      <c r="AB9" s="36">
        <v>0</v>
      </c>
      <c r="AC9" s="28">
        <f t="shared" si="2"/>
        <v>15</v>
      </c>
      <c r="AD9" s="36">
        <f t="shared" si="1"/>
        <v>675</v>
      </c>
      <c r="AE9" s="29">
        <f t="array" ref="AE9">IF(ISERROR(SUM(C9:D9)/B9),"",SUM(C9:D9)/B9)</f>
        <v>0</v>
      </c>
      <c r="AF9" s="29">
        <f t="array" ref="AF9">IF(ISERROR(AD9/B9),"",AD9/B9)</f>
        <v>1.0227272727272727</v>
      </c>
      <c r="AG9" s="29">
        <f t="array" ref="AG9">IF(ISERROR(SUM(M9:N9,E9,W9:Z9)/B9),"",SUM(M9:N9,E9,W9:Z9)/B9)</f>
        <v>9.0909090909090912E-2</v>
      </c>
      <c r="AH9" s="29">
        <f t="array" ref="AH9">IF(ISERROR(SUM(C9:D9)/B9),"",SUM(C9:D9)/B9)</f>
        <v>0</v>
      </c>
      <c r="AI9" s="29">
        <f t="array" ref="AI9">IF(ISERROR(SUM(F9:I9)/B9),"",SUM(F9:I9)/B9)</f>
        <v>0</v>
      </c>
      <c r="AJ9" s="29">
        <f t="array" ref="AJ9">IF(ISERROR(SUM(J9:L9)/B9),"",SUM(J9:L9)/B9)</f>
        <v>0</v>
      </c>
      <c r="AK9" s="29">
        <f t="array" ref="AK9">IF(ISERROR(SUM(O9:V9)/B9),"",SUM(O9:V9)/B9)</f>
        <v>2.2727272727272728E-2</v>
      </c>
      <c r="AL9" s="29">
        <f t="array" ref="AL9">IF(ISERROR(SUM(AA9)/B9),"",SUM(AA9)/B9)</f>
        <v>0</v>
      </c>
      <c r="AM9" s="29">
        <f t="array" ref="AM9">IF(ISERROR(AB9/B9),"",AB9/B9)</f>
        <v>0</v>
      </c>
      <c r="AN9" s="30"/>
      <c r="AO9" s="30"/>
    </row>
    <row r="10" spans="1:41" s="3" customFormat="1" ht="20.25" hidden="1" customHeight="1">
      <c r="A10" s="36">
        <v>2504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28">
        <f t="shared" si="2"/>
        <v>0</v>
      </c>
      <c r="AD10" s="36">
        <f t="shared" si="1"/>
        <v>0</v>
      </c>
      <c r="AE10" s="29" t="str">
        <f t="array" ref="AE10">IF(ISERROR(SUM(C10:D10)/B10),"",SUM(C10:D10)/B10)</f>
        <v/>
      </c>
      <c r="AF10" s="29" t="str">
        <f t="array" ref="AF10">IF(ISERROR(AD10/B10),"",AD10/B10)</f>
        <v/>
      </c>
      <c r="AG10" s="29" t="str">
        <f t="array" ref="AG10">IF(ISERROR(SUM(M10:N10,E10,W10:Z10)/B10),"",SUM(M10:N10,E10,W10:Z10)/B10)</f>
        <v/>
      </c>
      <c r="AH10" s="29" t="str">
        <f t="array" ref="AH10">IF(ISERROR(SUM(C10:D10)/B10),"",SUM(C10:D10)/B10)</f>
        <v/>
      </c>
      <c r="AI10" s="29" t="str">
        <f t="array" ref="AI10">IF(ISERROR(SUM(F10:I10)/B10),"",SUM(F10:I10)/B10)</f>
        <v/>
      </c>
      <c r="AJ10" s="29" t="str">
        <f t="array" ref="AJ10">IF(ISERROR(SUM(J10:L10)/B10),"",SUM(J10:L10)/B10)</f>
        <v/>
      </c>
      <c r="AK10" s="29" t="str">
        <f t="array" ref="AK10">IF(ISERROR(SUM(O10:V10)/B10),"",SUM(O10:V10)/B10)</f>
        <v/>
      </c>
      <c r="AL10" s="29" t="str">
        <f t="array" ref="AL10">IF(ISERROR(SUM(AA10)/B10),"",SUM(AA10)/B10)</f>
        <v/>
      </c>
      <c r="AM10" s="29" t="str">
        <f t="array" ref="AM10">IF(ISERROR(AB10/B10),"",AB10/B10)</f>
        <v/>
      </c>
      <c r="AN10" s="30"/>
      <c r="AO10" s="30"/>
    </row>
    <row r="11" spans="1:41" s="3" customFormat="1" ht="20.25" hidden="1" customHeight="1">
      <c r="A11" s="36">
        <v>2505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28">
        <f t="shared" si="2"/>
        <v>0</v>
      </c>
      <c r="AD11" s="36">
        <f t="shared" si="1"/>
        <v>0</v>
      </c>
      <c r="AE11" s="29" t="str">
        <f t="array" ref="AE11">IF(ISERROR(SUM(C11:D11)/B11),"",SUM(C11:D11)/B11)</f>
        <v/>
      </c>
      <c r="AF11" s="29" t="str">
        <f t="array" ref="AF11">IF(ISERROR(AD11/B11),"",AD11/B11)</f>
        <v/>
      </c>
      <c r="AG11" s="29" t="str">
        <f t="array" ref="AG11">IF(ISERROR(SUM(M11:N11,E11,W11:Z11)/B11),"",SUM(M11:N11,E11,W11:Z11)/B11)</f>
        <v/>
      </c>
      <c r="AH11" s="29" t="str">
        <f t="array" ref="AH11">IF(ISERROR(SUM(C11:D11)/B11),"",SUM(C11:D11)/B11)</f>
        <v/>
      </c>
      <c r="AI11" s="29" t="str">
        <f t="array" ref="AI11">IF(ISERROR(SUM(F11:I11)/B11),"",SUM(F11:I11)/B11)</f>
        <v/>
      </c>
      <c r="AJ11" s="29" t="str">
        <f t="array" ref="AJ11">IF(ISERROR(SUM(J11:L11)/B11),"",SUM(J11:L11)/B11)</f>
        <v/>
      </c>
      <c r="AK11" s="29" t="str">
        <f t="array" ref="AK11">IF(ISERROR(SUM(O11:V11)/B11),"",SUM(O11:V11)/B11)</f>
        <v/>
      </c>
      <c r="AL11" s="29" t="str">
        <f t="array" ref="AL11">IF(ISERROR(SUM(AA11)/B11),"",SUM(AA11)/B11)</f>
        <v/>
      </c>
      <c r="AM11" s="29" t="str">
        <f t="array" ref="AM11">IF(ISERROR(AB11/B11),"",AB11/B11)</f>
        <v/>
      </c>
      <c r="AN11" s="30"/>
      <c r="AO11" s="30"/>
    </row>
    <row r="12" spans="1:41" s="3" customFormat="1" ht="20.25" customHeight="1">
      <c r="A12" s="36">
        <v>2506</v>
      </c>
      <c r="B12" s="36">
        <f t="shared" si="0"/>
        <v>660</v>
      </c>
      <c r="C12" s="36">
        <v>0</v>
      </c>
      <c r="D12" s="36">
        <v>0</v>
      </c>
      <c r="E12" s="36">
        <v>0</v>
      </c>
      <c r="F12" s="36">
        <v>0</v>
      </c>
      <c r="G12" s="36">
        <v>0</v>
      </c>
      <c r="H12" s="36">
        <v>0</v>
      </c>
      <c r="I12" s="36">
        <v>0</v>
      </c>
      <c r="J12" s="36">
        <v>0</v>
      </c>
      <c r="K12" s="36">
        <v>0</v>
      </c>
      <c r="L12" s="36">
        <v>0</v>
      </c>
      <c r="M12" s="36">
        <v>30</v>
      </c>
      <c r="N12" s="36">
        <v>0</v>
      </c>
      <c r="O12" s="36">
        <v>15</v>
      </c>
      <c r="P12" s="36">
        <v>0</v>
      </c>
      <c r="Q12" s="36">
        <v>0</v>
      </c>
      <c r="R12" s="36">
        <v>0</v>
      </c>
      <c r="S12" s="36">
        <v>0</v>
      </c>
      <c r="T12" s="36">
        <v>0</v>
      </c>
      <c r="U12" s="36">
        <v>0</v>
      </c>
      <c r="V12" s="36">
        <v>0</v>
      </c>
      <c r="W12" s="36">
        <v>0</v>
      </c>
      <c r="X12" s="36">
        <v>30</v>
      </c>
      <c r="Y12" s="36">
        <v>0</v>
      </c>
      <c r="Z12" s="36">
        <v>0</v>
      </c>
      <c r="AA12" s="36">
        <v>0</v>
      </c>
      <c r="AB12" s="36">
        <v>0</v>
      </c>
      <c r="AC12" s="28">
        <f t="shared" si="2"/>
        <v>15</v>
      </c>
      <c r="AD12" s="36">
        <f t="shared" si="1"/>
        <v>675</v>
      </c>
      <c r="AE12" s="29">
        <f t="array" ref="AE12">IF(ISERROR(SUM(C12:D12)/B12),"",SUM(C12:D12)/B12)</f>
        <v>0</v>
      </c>
      <c r="AF12" s="29">
        <f t="array" ref="AF12">IF(ISERROR(AD12/B12),"",AD12/B12)</f>
        <v>1.0227272727272727</v>
      </c>
      <c r="AG12" s="29">
        <f t="array" ref="AG12">IF(ISERROR(SUM(M12:N12,E12,W12:Z12)/B12),"",SUM(M12:N12,E12,W12:Z12)/B12)</f>
        <v>9.0909090909090912E-2</v>
      </c>
      <c r="AH12" s="29">
        <f t="array" ref="AH12">IF(ISERROR(SUM(C12:D12)/B12),"",SUM(C12:D12)/B12)</f>
        <v>0</v>
      </c>
      <c r="AI12" s="29">
        <f t="array" ref="AI12">IF(ISERROR(SUM(F12:I12)/B12),"",SUM(F12:I12)/B12)</f>
        <v>0</v>
      </c>
      <c r="AJ12" s="29">
        <f t="array" ref="AJ12">IF(ISERROR(SUM(J12:L12)/B12),"",SUM(J12:L12)/B12)</f>
        <v>0</v>
      </c>
      <c r="AK12" s="29">
        <f t="array" ref="AK12">IF(ISERROR(SUM(O12:V12)/B12),"",SUM(O12:V12)/B12)</f>
        <v>2.2727272727272728E-2</v>
      </c>
      <c r="AL12" s="29">
        <f t="array" ref="AL12">IF(ISERROR(SUM(AA12)/B12),"",SUM(AA12)/B12)</f>
        <v>0</v>
      </c>
      <c r="AM12" s="29">
        <f t="array" ref="AM12">IF(ISERROR(AB12/B12),"",AB12/B12)</f>
        <v>0</v>
      </c>
      <c r="AN12" s="30"/>
      <c r="AO12" s="30"/>
    </row>
    <row r="13" spans="1:41" s="3" customFormat="1" ht="20.25" customHeight="1">
      <c r="A13" s="36">
        <v>2507</v>
      </c>
      <c r="B13" s="36">
        <f t="shared" si="0"/>
        <v>660</v>
      </c>
      <c r="C13" s="36">
        <v>0</v>
      </c>
      <c r="D13" s="36">
        <v>0</v>
      </c>
      <c r="E13" s="36">
        <v>0</v>
      </c>
      <c r="F13" s="36">
        <v>0</v>
      </c>
      <c r="G13" s="36">
        <v>0</v>
      </c>
      <c r="H13" s="36">
        <v>0</v>
      </c>
      <c r="I13" s="36">
        <v>0</v>
      </c>
      <c r="J13" s="36">
        <v>0</v>
      </c>
      <c r="K13" s="36">
        <v>0</v>
      </c>
      <c r="L13" s="36">
        <v>0</v>
      </c>
      <c r="M13" s="36">
        <v>30</v>
      </c>
      <c r="N13" s="36">
        <v>0</v>
      </c>
      <c r="O13" s="36">
        <v>15</v>
      </c>
      <c r="P13" s="36">
        <v>0</v>
      </c>
      <c r="Q13" s="36">
        <v>0</v>
      </c>
      <c r="R13" s="36">
        <v>0</v>
      </c>
      <c r="S13" s="36">
        <v>0</v>
      </c>
      <c r="T13" s="36">
        <v>0</v>
      </c>
      <c r="U13" s="36">
        <v>0</v>
      </c>
      <c r="V13" s="36">
        <v>0</v>
      </c>
      <c r="W13" s="36">
        <v>0</v>
      </c>
      <c r="X13" s="36">
        <v>30</v>
      </c>
      <c r="Y13" s="36">
        <v>0</v>
      </c>
      <c r="Z13" s="36">
        <v>0</v>
      </c>
      <c r="AA13" s="36">
        <v>0</v>
      </c>
      <c r="AB13" s="36">
        <v>0</v>
      </c>
      <c r="AC13" s="28">
        <f t="shared" si="2"/>
        <v>15</v>
      </c>
      <c r="AD13" s="36">
        <f t="shared" si="1"/>
        <v>675</v>
      </c>
      <c r="AE13" s="29">
        <f t="array" ref="AE13">IF(ISERROR(SUM(C13:D13)/B13),"",SUM(C13:D13)/B13)</f>
        <v>0</v>
      </c>
      <c r="AF13" s="29">
        <f t="array" ref="AF13">IF(ISERROR(AD13/B13),"",AD13/B13)</f>
        <v>1.0227272727272727</v>
      </c>
      <c r="AG13" s="29">
        <f t="array" ref="AG13">IF(ISERROR(SUM(M13:N13,E13,W13:Z13)/B13),"",SUM(M13:N13,E13,W13:Z13)/B13)</f>
        <v>9.0909090909090912E-2</v>
      </c>
      <c r="AH13" s="29">
        <f t="array" ref="AH13">IF(ISERROR(SUM(C13:D13)/B13),"",SUM(C13:D13)/B13)</f>
        <v>0</v>
      </c>
      <c r="AI13" s="29">
        <f t="array" ref="AI13">IF(ISERROR(SUM(F13:I13)/B13),"",SUM(F13:I13)/B13)</f>
        <v>0</v>
      </c>
      <c r="AJ13" s="29">
        <f t="array" ref="AJ13">IF(ISERROR(SUM(J13:L13)/B13),"",SUM(J13:L13)/B13)</f>
        <v>0</v>
      </c>
      <c r="AK13" s="29">
        <f t="array" ref="AK13">IF(ISERROR(SUM(O13:V13)/B13),"",SUM(O13:V13)/B13)</f>
        <v>2.2727272727272728E-2</v>
      </c>
      <c r="AL13" s="29">
        <f t="array" ref="AL13">IF(ISERROR(SUM(AA13)/B13),"",SUM(AA13)/B13)</f>
        <v>0</v>
      </c>
      <c r="AM13" s="29">
        <f t="array" ref="AM13">IF(ISERROR(AB13/B13),"",AB13/B13)</f>
        <v>0</v>
      </c>
      <c r="AN13" s="30"/>
      <c r="AO13" s="30"/>
    </row>
    <row r="14" spans="1:41" s="3" customFormat="1" ht="20.25" hidden="1" customHeight="1">
      <c r="A14" s="36">
        <v>2508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28">
        <f t="shared" si="2"/>
        <v>0</v>
      </c>
      <c r="AD14" s="36">
        <f t="shared" si="1"/>
        <v>0</v>
      </c>
      <c r="AE14" s="29" t="str">
        <f t="array" ref="AE14">IF(ISERROR(SUM(C14:D14)/B14),"",SUM(C14:D14)/B14)</f>
        <v/>
      </c>
      <c r="AF14" s="29" t="str">
        <f t="array" ref="AF14">IF(ISERROR(AD14/B14),"",AD14/B14)</f>
        <v/>
      </c>
      <c r="AG14" s="29" t="str">
        <f t="array" ref="AG14">IF(ISERROR(SUM(M14:N14,E14,W14:Z14)/B14),"",SUM(M14:N14,E14,W14:Z14)/B14)</f>
        <v/>
      </c>
      <c r="AH14" s="29" t="str">
        <f t="array" ref="AH14">IF(ISERROR(SUM(C14:D14)/B14),"",SUM(C14:D14)/B14)</f>
        <v/>
      </c>
      <c r="AI14" s="29" t="str">
        <f t="array" ref="AI14">IF(ISERROR(SUM(F14:I14)/B14),"",SUM(F14:I14)/B14)</f>
        <v/>
      </c>
      <c r="AJ14" s="29" t="str">
        <f t="array" ref="AJ14">IF(ISERROR(SUM(J14:L14)/B14),"",SUM(J14:L14)/B14)</f>
        <v/>
      </c>
      <c r="AK14" s="29" t="str">
        <f t="array" ref="AK14">IF(ISERROR(SUM(O14:V14)/B14),"",SUM(O14:V14)/B14)</f>
        <v/>
      </c>
      <c r="AL14" s="29" t="str">
        <f t="array" ref="AL14">IF(ISERROR(SUM(AA14)/B14),"",SUM(AA14)/B14)</f>
        <v/>
      </c>
      <c r="AM14" s="29" t="str">
        <f t="array" ref="AM14">IF(ISERROR(AB14/B14),"",AB14/B14)</f>
        <v/>
      </c>
      <c r="AN14" s="30"/>
      <c r="AO14" s="30"/>
    </row>
    <row r="15" spans="1:41" s="3" customFormat="1" ht="20.25" customHeight="1">
      <c r="A15" s="36">
        <v>2509</v>
      </c>
      <c r="B15" s="36">
        <f t="shared" si="0"/>
        <v>660</v>
      </c>
      <c r="C15" s="36">
        <v>0</v>
      </c>
      <c r="D15" s="36">
        <v>0</v>
      </c>
      <c r="E15" s="36">
        <v>0</v>
      </c>
      <c r="F15" s="36">
        <v>0</v>
      </c>
      <c r="G15" s="36">
        <v>0</v>
      </c>
      <c r="H15" s="36">
        <v>0</v>
      </c>
      <c r="I15" s="36">
        <v>0</v>
      </c>
      <c r="J15" s="36">
        <v>0</v>
      </c>
      <c r="K15" s="36">
        <v>0</v>
      </c>
      <c r="L15" s="36">
        <v>0</v>
      </c>
      <c r="M15" s="36">
        <v>30</v>
      </c>
      <c r="N15" s="36">
        <v>0</v>
      </c>
      <c r="O15" s="36">
        <v>15</v>
      </c>
      <c r="P15" s="36">
        <v>0</v>
      </c>
      <c r="Q15" s="36">
        <v>0</v>
      </c>
      <c r="R15" s="36">
        <v>0</v>
      </c>
      <c r="S15" s="36">
        <v>0</v>
      </c>
      <c r="T15" s="36">
        <v>0</v>
      </c>
      <c r="U15" s="36">
        <v>0</v>
      </c>
      <c r="V15" s="36">
        <v>0</v>
      </c>
      <c r="W15" s="36">
        <v>0</v>
      </c>
      <c r="X15" s="36">
        <v>30</v>
      </c>
      <c r="Y15" s="36">
        <v>0</v>
      </c>
      <c r="Z15" s="36">
        <v>0</v>
      </c>
      <c r="AA15" s="36">
        <v>0</v>
      </c>
      <c r="AB15" s="36">
        <v>0</v>
      </c>
      <c r="AC15" s="28">
        <f t="shared" si="2"/>
        <v>15</v>
      </c>
      <c r="AD15" s="36">
        <f t="shared" si="1"/>
        <v>675</v>
      </c>
      <c r="AE15" s="29">
        <f t="array" ref="AE15">IF(ISERROR(SUM(C15:D15)/B15),"",SUM(C15:D15)/B15)</f>
        <v>0</v>
      </c>
      <c r="AF15" s="29">
        <f t="array" ref="AF15">IF(ISERROR(AD15/B15),"",AD15/B15)</f>
        <v>1.0227272727272727</v>
      </c>
      <c r="AG15" s="29">
        <f t="array" ref="AG15">IF(ISERROR(SUM(M15:N15,E15,W15:Z15)/B15),"",SUM(M15:N15,E15,W15:Z15)/B15)</f>
        <v>9.0909090909090912E-2</v>
      </c>
      <c r="AH15" s="29">
        <f t="array" ref="AH15">IF(ISERROR(SUM(C15:D15)/B15),"",SUM(C15:D15)/B15)</f>
        <v>0</v>
      </c>
      <c r="AI15" s="29">
        <f t="array" ref="AI15">IF(ISERROR(SUM(F15:I15)/B15),"",SUM(F15:I15)/B15)</f>
        <v>0</v>
      </c>
      <c r="AJ15" s="29">
        <f t="array" ref="AJ15">IF(ISERROR(SUM(J15:L15)/B15),"",SUM(J15:L15)/B15)</f>
        <v>0</v>
      </c>
      <c r="AK15" s="29">
        <f t="array" ref="AK15">IF(ISERROR(SUM(O15:V15)/B15),"",SUM(O15:V15)/B15)</f>
        <v>2.2727272727272728E-2</v>
      </c>
      <c r="AL15" s="29">
        <f t="array" ref="AL15">IF(ISERROR(SUM(AA15)/B15),"",SUM(AA15)/B15)</f>
        <v>0</v>
      </c>
      <c r="AM15" s="29">
        <f t="array" ref="AM15">IF(ISERROR(AB15/B15),"",AB15/B15)</f>
        <v>0</v>
      </c>
      <c r="AN15" s="30"/>
      <c r="AO15" s="30"/>
    </row>
    <row r="16" spans="1:41" s="3" customFormat="1" ht="20.25" customHeight="1">
      <c r="A16" s="36">
        <v>2510</v>
      </c>
      <c r="B16" s="36">
        <f t="shared" si="0"/>
        <v>660</v>
      </c>
      <c r="C16" s="36">
        <v>0</v>
      </c>
      <c r="D16" s="36">
        <v>0</v>
      </c>
      <c r="E16" s="36">
        <v>0</v>
      </c>
      <c r="F16" s="36">
        <v>0</v>
      </c>
      <c r="G16" s="36">
        <v>0</v>
      </c>
      <c r="H16" s="36">
        <v>0</v>
      </c>
      <c r="I16" s="36">
        <v>0</v>
      </c>
      <c r="J16" s="36">
        <v>0</v>
      </c>
      <c r="K16" s="36">
        <v>0</v>
      </c>
      <c r="L16" s="36">
        <v>0</v>
      </c>
      <c r="M16" s="36">
        <v>30</v>
      </c>
      <c r="N16" s="36">
        <v>0</v>
      </c>
      <c r="O16" s="36">
        <v>15</v>
      </c>
      <c r="P16" s="36">
        <v>0</v>
      </c>
      <c r="Q16" s="36">
        <v>0</v>
      </c>
      <c r="R16" s="36">
        <v>0</v>
      </c>
      <c r="S16" s="36">
        <v>0</v>
      </c>
      <c r="T16" s="36">
        <v>0</v>
      </c>
      <c r="U16" s="36">
        <v>0</v>
      </c>
      <c r="V16" s="36">
        <v>0</v>
      </c>
      <c r="W16" s="36">
        <v>0</v>
      </c>
      <c r="X16" s="36">
        <v>30</v>
      </c>
      <c r="Y16" s="36">
        <v>0</v>
      </c>
      <c r="Z16" s="36">
        <v>0</v>
      </c>
      <c r="AA16" s="36">
        <v>0</v>
      </c>
      <c r="AB16" s="36">
        <v>0</v>
      </c>
      <c r="AC16" s="28">
        <f t="shared" si="2"/>
        <v>15</v>
      </c>
      <c r="AD16" s="36">
        <f t="shared" si="1"/>
        <v>675</v>
      </c>
      <c r="AE16" s="29">
        <f t="array" ref="AE16">IF(ISERROR(SUM(C16:D16)/B16),"",SUM(C16:D16)/B16)</f>
        <v>0</v>
      </c>
      <c r="AF16" s="29">
        <f t="array" ref="AF16">IF(ISERROR(AD16/B16),"",AD16/B16)</f>
        <v>1.0227272727272727</v>
      </c>
      <c r="AG16" s="29">
        <f t="array" ref="AG16">IF(ISERROR(SUM(M16:N16,E16,W16:Z16)/B16),"",SUM(M16:N16,E16,W16:Z16)/B16)</f>
        <v>9.0909090909090912E-2</v>
      </c>
      <c r="AH16" s="29">
        <f t="array" ref="AH16">IF(ISERROR(SUM(C16:D16)/B16),"",SUM(C16:D16)/B16)</f>
        <v>0</v>
      </c>
      <c r="AI16" s="29">
        <f t="array" ref="AI16">IF(ISERROR(SUM(F16:I16)/B16),"",SUM(F16:I16)/B16)</f>
        <v>0</v>
      </c>
      <c r="AJ16" s="29">
        <f t="array" ref="AJ16">IF(ISERROR(SUM(J16:L16)/B16),"",SUM(J16:L16)/B16)</f>
        <v>0</v>
      </c>
      <c r="AK16" s="29">
        <f t="array" ref="AK16">IF(ISERROR(SUM(O16:V16)/B16),"",SUM(O16:V16)/B16)</f>
        <v>2.2727272727272728E-2</v>
      </c>
      <c r="AL16" s="29">
        <f t="array" ref="AL16">IF(ISERROR(SUM(AA16)/B16),"",SUM(AA16)/B16)</f>
        <v>0</v>
      </c>
      <c r="AM16" s="29">
        <f t="array" ref="AM16">IF(ISERROR(AB16/B16),"",AB16/B16)</f>
        <v>0</v>
      </c>
      <c r="AN16" s="30"/>
      <c r="AO16" s="30"/>
    </row>
    <row r="17" spans="1:41" s="3" customFormat="1" ht="20.25" hidden="1" customHeight="1">
      <c r="A17" s="36">
        <v>3002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28">
        <f t="shared" si="2"/>
        <v>0</v>
      </c>
      <c r="AD17" s="36">
        <f t="shared" si="1"/>
        <v>0</v>
      </c>
      <c r="AE17" s="29" t="str">
        <f t="array" ref="AE17">IF(ISERROR(SUM(C17:D17)/B17),"",SUM(C17:D17)/B17)</f>
        <v/>
      </c>
      <c r="AF17" s="29" t="str">
        <f t="array" ref="AF17">IF(ISERROR(AD17/B17),"",AD17/B17)</f>
        <v/>
      </c>
      <c r="AG17" s="29" t="str">
        <f t="array" ref="AG17">IF(ISERROR(SUM(M17:N17,E17,W17:Z17)/B17),"",SUM(M17:N17,E17,W17:Z17)/B17)</f>
        <v/>
      </c>
      <c r="AH17" s="29" t="str">
        <f t="array" ref="AH17">IF(ISERROR(SUM(C17:D17)/B17),"",SUM(C17:D17)/B17)</f>
        <v/>
      </c>
      <c r="AI17" s="29" t="str">
        <f t="array" ref="AI17">IF(ISERROR(SUM(F17:I17)/B17),"",SUM(F17:I17)/B17)</f>
        <v/>
      </c>
      <c r="AJ17" s="29" t="str">
        <f t="array" ref="AJ17">IF(ISERROR(SUM(J17:L17)/B17),"",SUM(J17:L17)/B17)</f>
        <v/>
      </c>
      <c r="AK17" s="29" t="str">
        <f t="array" ref="AK17">IF(ISERROR(SUM(O17:V17)/B17),"",SUM(O17:V17)/B17)</f>
        <v/>
      </c>
      <c r="AL17" s="29" t="str">
        <f t="array" ref="AL17">IF(ISERROR(SUM(AA17)/B17),"",SUM(AA17)/B17)</f>
        <v/>
      </c>
      <c r="AM17" s="29" t="str">
        <f t="array" ref="AM17">IF(ISERROR(AB17/B17),"",AB17/B17)</f>
        <v/>
      </c>
      <c r="AN17" s="30"/>
      <c r="AO17" s="30"/>
    </row>
    <row r="18" spans="1:41" s="3" customFormat="1" ht="20.25" hidden="1" customHeight="1">
      <c r="A18" s="36">
        <v>3003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28">
        <f t="shared" si="2"/>
        <v>0</v>
      </c>
      <c r="AD18" s="36">
        <f t="shared" si="1"/>
        <v>0</v>
      </c>
      <c r="AE18" s="29" t="str">
        <f t="array" ref="AE18">IF(ISERROR(SUM(C18:D18)/B18),"",SUM(C18:D18)/B18)</f>
        <v/>
      </c>
      <c r="AF18" s="29" t="str">
        <f t="array" ref="AF18">IF(ISERROR(AD18/B18),"",AD18/B18)</f>
        <v/>
      </c>
      <c r="AG18" s="29" t="str">
        <f t="array" ref="AG18">IF(ISERROR(SUM(M18:N18,E18,W18:Z18)/B18),"",SUM(M18:N18,E18,W18:Z18)/B18)</f>
        <v/>
      </c>
      <c r="AH18" s="29" t="str">
        <f t="array" ref="AH18">IF(ISERROR(SUM(C18:D18)/B18),"",SUM(C18:D18)/B18)</f>
        <v/>
      </c>
      <c r="AI18" s="29" t="str">
        <f t="array" ref="AI18">IF(ISERROR(SUM(F18:I18)/B18),"",SUM(F18:I18)/B18)</f>
        <v/>
      </c>
      <c r="AJ18" s="29" t="str">
        <f t="array" ref="AJ18">IF(ISERROR(SUM(J18:L18)/B18),"",SUM(J18:L18)/B18)</f>
        <v/>
      </c>
      <c r="AK18" s="29" t="str">
        <f t="array" ref="AK18">IF(ISERROR(SUM(O18:V18)/B18),"",SUM(O18:V18)/B18)</f>
        <v/>
      </c>
      <c r="AL18" s="29" t="str">
        <f t="array" ref="AL18">IF(ISERROR(SUM(AA18)/B18),"",SUM(AA18)/B18)</f>
        <v/>
      </c>
      <c r="AM18" s="29" t="str">
        <f t="array" ref="AM18">IF(ISERROR(AB18/B18),"",AB18/B18)</f>
        <v/>
      </c>
      <c r="AN18" s="30"/>
      <c r="AO18" s="30"/>
    </row>
    <row r="19" spans="1:41" s="3" customFormat="1" ht="20.25" customHeight="1">
      <c r="A19" s="36">
        <v>3004</v>
      </c>
      <c r="B19" s="36">
        <f t="shared" si="0"/>
        <v>690</v>
      </c>
      <c r="C19" s="36">
        <v>0</v>
      </c>
      <c r="D19" s="36">
        <v>0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30</v>
      </c>
      <c r="N19" s="36">
        <v>0</v>
      </c>
      <c r="O19" s="36">
        <v>20</v>
      </c>
      <c r="P19" s="36">
        <v>0</v>
      </c>
      <c r="Q19" s="36">
        <v>0</v>
      </c>
      <c r="R19" s="36">
        <v>0</v>
      </c>
      <c r="S19" s="36">
        <v>0</v>
      </c>
      <c r="T19" s="36">
        <v>0</v>
      </c>
      <c r="U19" s="36">
        <v>0</v>
      </c>
      <c r="V19" s="36">
        <v>0</v>
      </c>
      <c r="W19" s="36">
        <v>0</v>
      </c>
      <c r="X19" s="36">
        <v>0</v>
      </c>
      <c r="Y19" s="36">
        <v>0</v>
      </c>
      <c r="Z19" s="36">
        <v>0</v>
      </c>
      <c r="AA19" s="36">
        <v>0</v>
      </c>
      <c r="AB19" s="36">
        <v>0</v>
      </c>
      <c r="AC19" s="28">
        <f t="shared" si="2"/>
        <v>20</v>
      </c>
      <c r="AD19" s="36">
        <f t="shared" si="1"/>
        <v>700</v>
      </c>
      <c r="AE19" s="29">
        <f t="array" ref="AE19">IF(ISERROR(SUM(C19:D19)/B19),"",SUM(C19:D19)/B19)</f>
        <v>0</v>
      </c>
      <c r="AF19" s="29">
        <f t="array" ref="AF19">IF(ISERROR(AD19/B19),"",AD19/B19)</f>
        <v>1.0144927536231885</v>
      </c>
      <c r="AG19" s="29">
        <f t="array" ref="AG19">IF(ISERROR(SUM(M19:N19,E19,W19:Z19)/B19),"",SUM(M19:N19,E19,W19:Z19)/B19)</f>
        <v>4.3478260869565216E-2</v>
      </c>
      <c r="AH19" s="29">
        <f t="array" ref="AH19">IF(ISERROR(SUM(C19:D19)/B19),"",SUM(C19:D19)/B19)</f>
        <v>0</v>
      </c>
      <c r="AI19" s="29">
        <f t="array" ref="AI19">IF(ISERROR(SUM(F19:I19)/B19),"",SUM(F19:I19)/B19)</f>
        <v>0</v>
      </c>
      <c r="AJ19" s="29">
        <f t="array" ref="AJ19">IF(ISERROR(SUM(J19:L19)/B19),"",SUM(J19:L19)/B19)</f>
        <v>0</v>
      </c>
      <c r="AK19" s="29">
        <f t="array" ref="AK19">IF(ISERROR(SUM(O19:V19)/B19),"",SUM(O19:V19)/B19)</f>
        <v>2.8985507246376812E-2</v>
      </c>
      <c r="AL19" s="29">
        <f t="array" ref="AL19">IF(ISERROR(SUM(AA19)/B19),"",SUM(AA19)/B19)</f>
        <v>0</v>
      </c>
      <c r="AM19" s="29">
        <f t="array" ref="AM19">IF(ISERROR(AB19/B19),"",AB19/B19)</f>
        <v>0</v>
      </c>
      <c r="AN19" s="30"/>
      <c r="AO19" s="30"/>
    </row>
    <row r="20" spans="1:41" s="3" customFormat="1" ht="20.25" hidden="1" customHeight="1">
      <c r="A20" s="36">
        <v>3602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28">
        <f t="shared" si="2"/>
        <v>0</v>
      </c>
      <c r="AD20" s="36">
        <f t="shared" si="1"/>
        <v>0</v>
      </c>
      <c r="AE20" s="29" t="str">
        <f t="array" ref="AE20">IF(ISERROR(SUM(C20:D20)/B20),"",SUM(C20:D20)/B20)</f>
        <v/>
      </c>
      <c r="AF20" s="29" t="str">
        <f t="array" ref="AF20">IF(ISERROR(AD20/B20),"",AD20/B20)</f>
        <v/>
      </c>
      <c r="AG20" s="29" t="str">
        <f t="array" ref="AG20">IF(ISERROR(SUM(M20:N20,E20,W20:Z20)/B20),"",SUM(M20:N20,E20,W20:Z20)/B20)</f>
        <v/>
      </c>
      <c r="AH20" s="29" t="str">
        <f t="array" ref="AH20">IF(ISERROR(SUM(C20:D20)/B20),"",SUM(C20:D20)/B20)</f>
        <v/>
      </c>
      <c r="AI20" s="29" t="str">
        <f t="array" ref="AI20">IF(ISERROR(SUM(F20:I20)/B20),"",SUM(F20:I20)/B20)</f>
        <v/>
      </c>
      <c r="AJ20" s="29" t="str">
        <f t="array" ref="AJ20">IF(ISERROR(SUM(J20:L20)/B20),"",SUM(J20:L20)/B20)</f>
        <v/>
      </c>
      <c r="AK20" s="29" t="str">
        <f t="array" ref="AK20">IF(ISERROR(SUM(O20:V20)/B20),"",SUM(O20:V20)/B20)</f>
        <v/>
      </c>
      <c r="AL20" s="29" t="str">
        <f t="array" ref="AL20">IF(ISERROR(SUM(AA20)/B20),"",SUM(AA20)/B20)</f>
        <v/>
      </c>
      <c r="AM20" s="29" t="str">
        <f t="array" ref="AM20">IF(ISERROR(AB20/B20),"",AB20/B20)</f>
        <v/>
      </c>
      <c r="AN20" s="30"/>
      <c r="AO20" s="30"/>
    </row>
    <row r="21" spans="1:41" s="3" customFormat="1" ht="20.25" hidden="1" customHeight="1">
      <c r="A21" s="36">
        <v>4501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28">
        <f t="shared" si="2"/>
        <v>0</v>
      </c>
      <c r="AD21" s="36">
        <f t="shared" si="1"/>
        <v>0</v>
      </c>
      <c r="AE21" s="29" t="str">
        <f t="array" ref="AE21">IF(ISERROR(SUM(C21:D21)/B21),"",SUM(C21:D21)/B21)</f>
        <v/>
      </c>
      <c r="AF21" s="29" t="str">
        <f t="array" ref="AF21">IF(ISERROR(AD21/B21),"",AD21/B21)</f>
        <v/>
      </c>
      <c r="AG21" s="29" t="str">
        <f t="array" ref="AG21">IF(ISERROR(SUM(M21:N21,E21,W21:Z21)/B21),"",SUM(M21:N21,E21,W21:Z21)/B21)</f>
        <v/>
      </c>
      <c r="AH21" s="29" t="str">
        <f t="array" ref="AH21">IF(ISERROR(SUM(C21:D21)/B21),"",SUM(C21:D21)/B21)</f>
        <v/>
      </c>
      <c r="AI21" s="29" t="str">
        <f t="array" ref="AI21">IF(ISERROR(SUM(F21:I21)/B21),"",SUM(F21:I21)/B21)</f>
        <v/>
      </c>
      <c r="AJ21" s="29" t="str">
        <f t="array" ref="AJ21">IF(ISERROR(SUM(J21:L21)/B21),"",SUM(J21:L21)/B21)</f>
        <v/>
      </c>
      <c r="AK21" s="29" t="str">
        <f t="array" ref="AK21">IF(ISERROR(SUM(O21:V21)/B21),"",SUM(O21:V21)/B21)</f>
        <v/>
      </c>
      <c r="AL21" s="29" t="str">
        <f t="array" ref="AL21">IF(ISERROR(SUM(AA21)/B21),"",SUM(AA21)/B21)</f>
        <v/>
      </c>
      <c r="AM21" s="29" t="str">
        <f t="array" ref="AM21">IF(ISERROR(AB21/B21),"",AB21/B21)</f>
        <v/>
      </c>
      <c r="AN21" s="30"/>
      <c r="AO21" s="30"/>
    </row>
    <row r="22" spans="1:41" s="3" customFormat="1" ht="20.25" hidden="1" customHeight="1">
      <c r="A22" s="36">
        <v>4502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28">
        <f t="shared" si="2"/>
        <v>0</v>
      </c>
      <c r="AD22" s="36">
        <f t="shared" si="1"/>
        <v>0</v>
      </c>
      <c r="AE22" s="29" t="str">
        <f t="array" ref="AE22">IF(ISERROR(SUM(C22:D22)/B22),"",SUM(C22:D22)/B22)</f>
        <v/>
      </c>
      <c r="AF22" s="29" t="str">
        <f t="array" ref="AF22">IF(ISERROR(AD22/B22),"",AD22/B22)</f>
        <v/>
      </c>
      <c r="AG22" s="29" t="str">
        <f t="array" ref="AG22">IF(ISERROR(SUM(M22:N22,E22,W22:Z22)/B22),"",SUM(M22:N22,E22,W22:Z22)/B22)</f>
        <v/>
      </c>
      <c r="AH22" s="29" t="str">
        <f t="array" ref="AH22">IF(ISERROR(SUM(C22:D22)/B22),"",SUM(C22:D22)/B22)</f>
        <v/>
      </c>
      <c r="AI22" s="29" t="str">
        <f t="array" ref="AI22">IF(ISERROR(SUM(F22:I22)/B22),"",SUM(F22:I22)/B22)</f>
        <v/>
      </c>
      <c r="AJ22" s="29" t="str">
        <f t="array" ref="AJ22">IF(ISERROR(SUM(J22:L22)/B22),"",SUM(J22:L22)/B22)</f>
        <v/>
      </c>
      <c r="AK22" s="29" t="str">
        <f t="array" ref="AK22">IF(ISERROR(SUM(O22:V22)/B22),"",SUM(O22:V22)/B22)</f>
        <v/>
      </c>
      <c r="AL22" s="29" t="str">
        <f t="array" ref="AL22">IF(ISERROR(SUM(AA22)/B22),"",SUM(AA22)/B22)</f>
        <v/>
      </c>
      <c r="AM22" s="29" t="str">
        <f t="array" ref="AM22">IF(ISERROR(AB22/B22),"",AB22/B22)</f>
        <v/>
      </c>
      <c r="AN22" s="30"/>
      <c r="AO22" s="30"/>
    </row>
    <row r="23" spans="1:41" s="3" customFormat="1" ht="20.25" customHeight="1">
      <c r="A23" s="36">
        <v>4503</v>
      </c>
      <c r="B23" s="36">
        <f t="shared" si="0"/>
        <v>720</v>
      </c>
      <c r="C23" s="36">
        <v>20</v>
      </c>
      <c r="D23" s="36">
        <v>0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  <c r="Q23" s="36">
        <v>0</v>
      </c>
      <c r="R23" s="36">
        <v>0</v>
      </c>
      <c r="S23" s="36">
        <v>0</v>
      </c>
      <c r="T23" s="36">
        <v>0</v>
      </c>
      <c r="U23" s="36">
        <v>0</v>
      </c>
      <c r="V23" s="36">
        <v>0</v>
      </c>
      <c r="W23" s="36">
        <v>0</v>
      </c>
      <c r="X23" s="36">
        <v>0</v>
      </c>
      <c r="Y23" s="36">
        <v>0</v>
      </c>
      <c r="Z23" s="36">
        <v>0</v>
      </c>
      <c r="AA23" s="36">
        <v>0</v>
      </c>
      <c r="AB23" s="36">
        <v>0</v>
      </c>
      <c r="AC23" s="28">
        <f t="shared" si="2"/>
        <v>20</v>
      </c>
      <c r="AD23" s="36">
        <f t="shared" si="1"/>
        <v>700</v>
      </c>
      <c r="AE23" s="29">
        <f t="array" ref="AE23">IF(ISERROR(SUM(C23:D23)/B23),"",SUM(C23:D23)/B23)</f>
        <v>2.7777777777777776E-2</v>
      </c>
      <c r="AF23" s="29">
        <f t="array" ref="AF23">IF(ISERROR(AD23/B23),"",AD23/B23)</f>
        <v>0.97222222222222221</v>
      </c>
      <c r="AG23" s="29">
        <f t="array" ref="AG23">IF(ISERROR(SUM(M23:N23,E23,W23:Z23)/B23),"",SUM(M23:N23,E23,W23:Z23)/B23)</f>
        <v>0</v>
      </c>
      <c r="AH23" s="29">
        <f t="array" ref="AH23">IF(ISERROR(SUM(C23:D23)/B23),"",SUM(C23:D23)/B23)</f>
        <v>2.7777777777777776E-2</v>
      </c>
      <c r="AI23" s="29">
        <f t="array" ref="AI23">IF(ISERROR(SUM(F23:I23)/B23),"",SUM(F23:I23)/B23)</f>
        <v>0</v>
      </c>
      <c r="AJ23" s="29">
        <f t="array" ref="AJ23">IF(ISERROR(SUM(J23:L23)/B23),"",SUM(J23:L23)/B23)</f>
        <v>0</v>
      </c>
      <c r="AK23" s="29">
        <f t="array" ref="AK23">IF(ISERROR(SUM(O23:V23)/B23),"",SUM(O23:V23)/B23)</f>
        <v>0</v>
      </c>
      <c r="AL23" s="29">
        <f t="array" ref="AL23">IF(ISERROR(SUM(AA23)/B23),"",SUM(AA23)/B23)</f>
        <v>0</v>
      </c>
      <c r="AM23" s="29">
        <f t="array" ref="AM23">IF(ISERROR(AB23/B23),"",AB23/B23)</f>
        <v>0</v>
      </c>
      <c r="AN23" s="30"/>
      <c r="AO23" s="30"/>
    </row>
    <row r="24" spans="1:41" s="3" customFormat="1" ht="20.25" customHeight="1">
      <c r="A24" s="36">
        <v>5001</v>
      </c>
      <c r="B24" s="36">
        <f t="shared" si="0"/>
        <v>677</v>
      </c>
      <c r="C24" s="36">
        <v>0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0</v>
      </c>
      <c r="X24" s="36">
        <f>20+23</f>
        <v>43</v>
      </c>
      <c r="Y24" s="36">
        <v>0</v>
      </c>
      <c r="Z24" s="36">
        <v>0</v>
      </c>
      <c r="AA24" s="36">
        <v>0</v>
      </c>
      <c r="AB24" s="36">
        <v>0</v>
      </c>
      <c r="AC24" s="28">
        <f t="shared" si="2"/>
        <v>0</v>
      </c>
      <c r="AD24" s="36">
        <f t="shared" si="1"/>
        <v>677</v>
      </c>
      <c r="AE24" s="29">
        <f t="array" ref="AE24">IF(ISERROR(SUM(C24:D24)/B24),"",SUM(C24:D24)/B24)</f>
        <v>0</v>
      </c>
      <c r="AF24" s="29">
        <f t="array" ref="AF24">IF(ISERROR(AD24/B24),"",AD24/B24)</f>
        <v>1</v>
      </c>
      <c r="AG24" s="29">
        <f t="array" ref="AG24">IF(ISERROR(SUM(M24:N24,E24,W24:Z24)/B24),"",SUM(M24:N24,E24,W24:Z24)/B24)</f>
        <v>6.3515509601181686E-2</v>
      </c>
      <c r="AH24" s="29">
        <f t="array" ref="AH24">IF(ISERROR(SUM(C24:D24)/B24),"",SUM(C24:D24)/B24)</f>
        <v>0</v>
      </c>
      <c r="AI24" s="29">
        <f t="array" ref="AI24">IF(ISERROR(SUM(F24:I24)/B24),"",SUM(F24:I24)/B24)</f>
        <v>0</v>
      </c>
      <c r="AJ24" s="29">
        <f t="array" ref="AJ24">IF(ISERROR(SUM(J24:L24)/B24),"",SUM(J24:L24)/B24)</f>
        <v>0</v>
      </c>
      <c r="AK24" s="29">
        <f t="array" ref="AK24">IF(ISERROR(SUM(O24:V24)/B24),"",SUM(O24:V24)/B24)</f>
        <v>0</v>
      </c>
      <c r="AL24" s="29">
        <f t="array" ref="AL24">IF(ISERROR(SUM(AA24)/B24),"",SUM(AA24)/B24)</f>
        <v>0</v>
      </c>
      <c r="AM24" s="29">
        <f t="array" ref="AM24">IF(ISERROR(AB24/B24),"",AB24/B24)</f>
        <v>0</v>
      </c>
      <c r="AN24" s="30"/>
      <c r="AO24" s="30"/>
    </row>
    <row r="25" spans="1:41" s="3" customFormat="1" ht="20.25" hidden="1" customHeight="1">
      <c r="A25" s="36">
        <v>5002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28">
        <f t="shared" si="2"/>
        <v>0</v>
      </c>
      <c r="AD25" s="36">
        <f t="shared" si="1"/>
        <v>0</v>
      </c>
      <c r="AE25" s="29" t="str">
        <f t="array" ref="AE25">IF(ISERROR(SUM(C25:D25)/B25),"",SUM(C25:D25)/B25)</f>
        <v/>
      </c>
      <c r="AF25" s="29" t="str">
        <f t="array" ref="AF25">IF(ISERROR(AD25/B25),"",AD25/B25)</f>
        <v/>
      </c>
      <c r="AG25" s="29" t="str">
        <f t="array" ref="AG25">IF(ISERROR(SUM(M25:N25,E25,W25:Z25)/B25),"",SUM(M25:N25,E25,W25:Z25)/B25)</f>
        <v/>
      </c>
      <c r="AH25" s="29" t="str">
        <f t="array" ref="AH25">IF(ISERROR(SUM(C25:D25)/B25),"",SUM(C25:D25)/B25)</f>
        <v/>
      </c>
      <c r="AI25" s="29" t="str">
        <f t="array" ref="AI25">IF(ISERROR(SUM(F25:I25)/B25),"",SUM(F25:I25)/B25)</f>
        <v/>
      </c>
      <c r="AJ25" s="29" t="str">
        <f t="array" ref="AJ25">IF(ISERROR(SUM(J25:L25)/B25),"",SUM(J25:L25)/B25)</f>
        <v/>
      </c>
      <c r="AK25" s="29" t="str">
        <f t="array" ref="AK25">IF(ISERROR(SUM(O25:V25)/B25),"",SUM(O25:V25)/B25)</f>
        <v/>
      </c>
      <c r="AL25" s="29" t="str">
        <f t="array" ref="AL25">IF(ISERROR(SUM(AA25)/B25),"",SUM(AA25)/B25)</f>
        <v/>
      </c>
      <c r="AM25" s="29" t="str">
        <f t="array" ref="AM25">IF(ISERROR(AB25/B25),"",AB25/B25)</f>
        <v/>
      </c>
      <c r="AN25" s="30"/>
      <c r="AO25" s="30"/>
    </row>
    <row r="26" spans="1:41" s="3" customFormat="1" ht="20.25" customHeight="1">
      <c r="A26" s="36">
        <v>5003</v>
      </c>
      <c r="B26" s="36">
        <f t="shared" si="0"/>
        <v>677</v>
      </c>
      <c r="C26" s="36">
        <v>0</v>
      </c>
      <c r="D26" s="36">
        <v>0</v>
      </c>
      <c r="E26" s="36">
        <v>0</v>
      </c>
      <c r="F26" s="36">
        <v>0</v>
      </c>
      <c r="G26" s="36">
        <v>0</v>
      </c>
      <c r="H26" s="36">
        <v>0</v>
      </c>
      <c r="I26" s="36">
        <v>0</v>
      </c>
      <c r="J26" s="36">
        <v>0</v>
      </c>
      <c r="K26" s="36">
        <v>0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  <c r="Q26" s="36">
        <v>0</v>
      </c>
      <c r="R26" s="36">
        <v>0</v>
      </c>
      <c r="S26" s="36">
        <v>0</v>
      </c>
      <c r="T26" s="36">
        <v>0</v>
      </c>
      <c r="U26" s="36">
        <v>0</v>
      </c>
      <c r="V26" s="36">
        <v>0</v>
      </c>
      <c r="W26" s="36">
        <v>0</v>
      </c>
      <c r="X26" s="36">
        <f>20+23</f>
        <v>43</v>
      </c>
      <c r="Y26" s="36">
        <v>0</v>
      </c>
      <c r="Z26" s="36">
        <v>0</v>
      </c>
      <c r="AA26" s="36">
        <v>0</v>
      </c>
      <c r="AB26" s="36">
        <v>0</v>
      </c>
      <c r="AC26" s="28">
        <f t="shared" si="2"/>
        <v>0</v>
      </c>
      <c r="AD26" s="36">
        <f t="shared" si="1"/>
        <v>677</v>
      </c>
      <c r="AE26" s="29">
        <f t="array" ref="AE26">IF(ISERROR(SUM(C26:D26)/B26),"",SUM(C26:D26)/B26)</f>
        <v>0</v>
      </c>
      <c r="AF26" s="29">
        <f t="array" ref="AF26">IF(ISERROR(AD26/B26),"",AD26/B26)</f>
        <v>1</v>
      </c>
      <c r="AG26" s="29">
        <f t="array" ref="AG26">IF(ISERROR(SUM(M26:N26,E26,W26:Z26)/B26),"",SUM(M26:N26,E26,W26:Z26)/B26)</f>
        <v>6.3515509601181686E-2</v>
      </c>
      <c r="AH26" s="29">
        <f t="array" ref="AH26">IF(ISERROR(SUM(C26:D26)/B26),"",SUM(C26:D26)/B26)</f>
        <v>0</v>
      </c>
      <c r="AI26" s="29">
        <f t="array" ref="AI26">IF(ISERROR(SUM(F26:I26)/B26),"",SUM(F26:I26)/B26)</f>
        <v>0</v>
      </c>
      <c r="AJ26" s="29">
        <f t="array" ref="AJ26">IF(ISERROR(SUM(J26:L26)/B26),"",SUM(J26:L26)/B26)</f>
        <v>0</v>
      </c>
      <c r="AK26" s="29">
        <f t="array" ref="AK26">IF(ISERROR(SUM(O26:V26)/B26),"",SUM(O26:V26)/B26)</f>
        <v>0</v>
      </c>
      <c r="AL26" s="29">
        <f t="array" ref="AL26">IF(ISERROR(SUM(AA26)/B26),"",SUM(AA26)/B26)</f>
        <v>0</v>
      </c>
      <c r="AM26" s="29">
        <f t="array" ref="AM26">IF(ISERROR(AB26/B26),"",AB26/B26)</f>
        <v>0</v>
      </c>
      <c r="AN26" s="30"/>
      <c r="AO26" s="30"/>
    </row>
    <row r="27" spans="1:41" s="3" customFormat="1" ht="20.25" hidden="1" customHeight="1">
      <c r="A27" s="36">
        <v>6502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28">
        <f t="shared" si="2"/>
        <v>0</v>
      </c>
      <c r="AD27" s="36">
        <f t="shared" si="1"/>
        <v>0</v>
      </c>
      <c r="AE27" s="29" t="str">
        <f t="array" ref="AE27">IF(ISERROR(SUM(C27:D27)/B27),"",SUM(C27:D27)/B27)</f>
        <v/>
      </c>
      <c r="AF27" s="29" t="str">
        <f t="array" ref="AF27">IF(ISERROR(AD27/B27),"",AD27/B27)</f>
        <v/>
      </c>
      <c r="AG27" s="29" t="str">
        <f t="array" ref="AG27">IF(ISERROR(SUM(M27:N27,E27,W27:Z27)/B27),"",SUM(M27:N27,E27,W27:Z27)/B27)</f>
        <v/>
      </c>
      <c r="AH27" s="29" t="str">
        <f t="array" ref="AH27">IF(ISERROR(SUM(C27:D27)/B27),"",SUM(C27:D27)/B27)</f>
        <v/>
      </c>
      <c r="AI27" s="29" t="str">
        <f t="array" ref="AI27">IF(ISERROR(SUM(F27:I27)/B27),"",SUM(F27:I27)/B27)</f>
        <v/>
      </c>
      <c r="AJ27" s="29" t="str">
        <f t="array" ref="AJ27">IF(ISERROR(SUM(J27:L27)/B27),"",SUM(J27:L27)/B27)</f>
        <v/>
      </c>
      <c r="AK27" s="29" t="str">
        <f t="array" ref="AK27">IF(ISERROR(SUM(O27:V27)/B27),"",SUM(O27:V27)/B27)</f>
        <v/>
      </c>
      <c r="AL27" s="29" t="str">
        <f t="array" ref="AL27">IF(ISERROR(SUM(AA27)/B27),"",SUM(AA27)/B27)</f>
        <v/>
      </c>
      <c r="AM27" s="29" t="str">
        <f t="array" ref="AM27">IF(ISERROR(AB27/B27),"",AB27/B27)</f>
        <v/>
      </c>
      <c r="AN27" s="30"/>
      <c r="AO27" s="30"/>
    </row>
    <row r="28" spans="1:41" s="3" customFormat="1" ht="20.25" customHeight="1">
      <c r="A28" s="36">
        <v>6503</v>
      </c>
      <c r="B28" s="36">
        <f t="shared" si="0"/>
        <v>720</v>
      </c>
      <c r="C28" s="36">
        <v>0</v>
      </c>
      <c r="D28" s="36">
        <v>0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  <c r="Q28" s="36">
        <v>0</v>
      </c>
      <c r="R28" s="36">
        <v>0</v>
      </c>
      <c r="S28" s="36">
        <v>0</v>
      </c>
      <c r="T28" s="36">
        <v>0</v>
      </c>
      <c r="U28" s="36">
        <v>0</v>
      </c>
      <c r="V28" s="36">
        <v>0</v>
      </c>
      <c r="W28" s="36">
        <v>0</v>
      </c>
      <c r="X28" s="36">
        <v>0</v>
      </c>
      <c r="Y28" s="36">
        <v>0</v>
      </c>
      <c r="Z28" s="36">
        <v>0</v>
      </c>
      <c r="AA28" s="36">
        <v>0</v>
      </c>
      <c r="AB28" s="36">
        <v>0</v>
      </c>
      <c r="AC28" s="28">
        <f t="shared" si="2"/>
        <v>0</v>
      </c>
      <c r="AD28" s="36">
        <f t="shared" si="1"/>
        <v>720</v>
      </c>
      <c r="AE28" s="29">
        <f t="array" ref="AE28">IF(ISERROR(SUM(C28:D28)/B28),"",SUM(C28:D28)/B28)</f>
        <v>0</v>
      </c>
      <c r="AF28" s="29">
        <f t="array" ref="AF28">IF(ISERROR(AD28/B28),"",AD28/B28)</f>
        <v>1</v>
      </c>
      <c r="AG28" s="29">
        <f t="array" ref="AG28">IF(ISERROR(SUM(M28:N28,E28,W28:Z28)/B28),"",SUM(M28:N28,E28,W28:Z28)/B28)</f>
        <v>0</v>
      </c>
      <c r="AH28" s="29">
        <f t="array" ref="AH28">IF(ISERROR(SUM(C28:D28)/B28),"",SUM(C28:D28)/B28)</f>
        <v>0</v>
      </c>
      <c r="AI28" s="29">
        <f t="array" ref="AI28">IF(ISERROR(SUM(F28:I28)/B28),"",SUM(F28:I28)/B28)</f>
        <v>0</v>
      </c>
      <c r="AJ28" s="29">
        <f t="array" ref="AJ28">IF(ISERROR(SUM(J28:L28)/B28),"",SUM(J28:L28)/B28)</f>
        <v>0</v>
      </c>
      <c r="AK28" s="29">
        <f t="array" ref="AK28">IF(ISERROR(SUM(O28:V28)/B28),"",SUM(O28:V28)/B28)</f>
        <v>0</v>
      </c>
      <c r="AL28" s="29">
        <f t="array" ref="AL28">IF(ISERROR(SUM(AA28)/B28),"",SUM(AA28)/B28)</f>
        <v>0</v>
      </c>
      <c r="AM28" s="29">
        <f t="array" ref="AM28">IF(ISERROR(AB28/B28),"",AB28/B28)</f>
        <v>0</v>
      </c>
      <c r="AN28" s="30"/>
      <c r="AO28" s="30"/>
    </row>
    <row r="29" spans="1:41" s="3" customFormat="1" ht="20.25" hidden="1" customHeight="1">
      <c r="A29" s="36">
        <v>6504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28">
        <f t="shared" si="2"/>
        <v>0</v>
      </c>
      <c r="AD29" s="36">
        <f t="shared" si="1"/>
        <v>0</v>
      </c>
      <c r="AE29" s="29" t="str">
        <f t="array" ref="AE29">IF(ISERROR(SUM(C29:D29)/B29),"",SUM(C29:D29)/B29)</f>
        <v/>
      </c>
      <c r="AF29" s="29" t="str">
        <f t="array" ref="AF29">IF(ISERROR(AD29/B29),"",AD29/B29)</f>
        <v/>
      </c>
      <c r="AG29" s="29" t="str">
        <f t="array" ref="AG29">IF(ISERROR(SUM(M29:N29,E29,W29:Z29)/B29),"",SUM(M29:N29,E29,W29:Z29)/B29)</f>
        <v/>
      </c>
      <c r="AH29" s="29" t="str">
        <f t="array" ref="AH29">IF(ISERROR(SUM(C29:D29)/B29),"",SUM(C29:D29)/B29)</f>
        <v/>
      </c>
      <c r="AI29" s="29" t="str">
        <f t="array" ref="AI29">IF(ISERROR(SUM(F29:I29)/B29),"",SUM(F29:I29)/B29)</f>
        <v/>
      </c>
      <c r="AJ29" s="29" t="str">
        <f t="array" ref="AJ29">IF(ISERROR(SUM(J29:L29)/B29),"",SUM(J29:L29)/B29)</f>
        <v/>
      </c>
      <c r="AK29" s="29" t="str">
        <f t="array" ref="AK29">IF(ISERROR(SUM(O29:V29)/B29),"",SUM(O29:V29)/B29)</f>
        <v/>
      </c>
      <c r="AL29" s="29" t="str">
        <f t="array" ref="AL29">IF(ISERROR(SUM(AA29)/B29),"",SUM(AA29)/B29)</f>
        <v/>
      </c>
      <c r="AM29" s="29" t="str">
        <f t="array" ref="AM29">IF(ISERROR(AB29/B29),"",AB29/B29)</f>
        <v/>
      </c>
      <c r="AN29" s="30"/>
      <c r="AO29" s="30"/>
    </row>
    <row r="30" spans="1:41" s="3" customFormat="1" ht="20.25" hidden="1" customHeight="1">
      <c r="A30" s="36">
        <v>18501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28">
        <f t="shared" si="2"/>
        <v>0</v>
      </c>
      <c r="AD30" s="36">
        <f t="shared" si="1"/>
        <v>0</v>
      </c>
      <c r="AE30" s="29" t="str">
        <f t="array" ref="AE30">IF(ISERROR(SUM(C30:D30)/B30),"",SUM(C30:D30)/B30)</f>
        <v/>
      </c>
      <c r="AF30" s="29" t="str">
        <f t="array" ref="AF30">IF(ISERROR(AD30/B30),"",AD30/B30)</f>
        <v/>
      </c>
      <c r="AG30" s="29" t="str">
        <f t="array" ref="AG30">IF(ISERROR(SUM(M30:N30,E30,W30:Z30)/B30),"",SUM(M30:N30,E30,W30:Z30)/B30)</f>
        <v/>
      </c>
      <c r="AH30" s="29" t="str">
        <f t="array" ref="AH30">IF(ISERROR(SUM(C30:D30)/B30),"",SUM(C30:D30)/B30)</f>
        <v/>
      </c>
      <c r="AI30" s="29" t="str">
        <f t="array" ref="AI30">IF(ISERROR(SUM(F30:I30)/B30),"",SUM(F30:I30)/B30)</f>
        <v/>
      </c>
      <c r="AJ30" s="29" t="str">
        <f t="array" ref="AJ30">IF(ISERROR(SUM(J30:L30)/B30),"",SUM(J30:L30)/B30)</f>
        <v/>
      </c>
      <c r="AK30" s="29" t="str">
        <f t="array" ref="AK30">IF(ISERROR(SUM(O30:V30)/B30),"",SUM(O30:V30)/B30)</f>
        <v/>
      </c>
      <c r="AL30" s="29" t="str">
        <f t="array" ref="AL30">IF(ISERROR(SUM(AA30)/B30),"",SUM(AA30)/B30)</f>
        <v/>
      </c>
      <c r="AM30" s="29" t="str">
        <f t="array" ref="AM30">IF(ISERROR(AB30/B30),"",AB30/B30)</f>
        <v/>
      </c>
      <c r="AN30" s="30"/>
      <c r="AO30" s="30"/>
    </row>
    <row r="31" spans="1:41" s="3" customFormat="1" ht="20.25" hidden="1" customHeight="1">
      <c r="A31" s="36">
        <v>18502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28">
        <f t="shared" si="2"/>
        <v>0</v>
      </c>
      <c r="AD31" s="36">
        <f t="shared" si="1"/>
        <v>0</v>
      </c>
      <c r="AE31" s="29" t="str">
        <f t="array" ref="AE31">IF(ISERROR(SUM(C31:D31)/B31),"",SUM(C31:D31)/B31)</f>
        <v/>
      </c>
      <c r="AF31" s="29" t="str">
        <f t="array" ref="AF31">IF(ISERROR(AD31/B31),"",AD31/B31)</f>
        <v/>
      </c>
      <c r="AG31" s="29" t="str">
        <f t="array" ref="AG31">IF(ISERROR(SUM(M31:N31,E31,W31:Z31)/B31),"",SUM(M31:N31,E31,W31:Z31)/B31)</f>
        <v/>
      </c>
      <c r="AH31" s="29" t="str">
        <f t="array" ref="AH31">IF(ISERROR(SUM(C31:D31)/B31),"",SUM(C31:D31)/B31)</f>
        <v/>
      </c>
      <c r="AI31" s="29" t="str">
        <f t="array" ref="AI31">IF(ISERROR(SUM(F31:I31)/B31),"",SUM(F31:I31)/B31)</f>
        <v/>
      </c>
      <c r="AJ31" s="29" t="str">
        <f t="array" ref="AJ31">IF(ISERROR(SUM(J31:L31)/B31),"",SUM(J31:L31)/B31)</f>
        <v/>
      </c>
      <c r="AK31" s="29" t="str">
        <f t="array" ref="AK31">IF(ISERROR(SUM(O31:V31)/B31),"",SUM(O31:V31)/B31)</f>
        <v/>
      </c>
      <c r="AL31" s="29" t="str">
        <f t="array" ref="AL31">IF(ISERROR(SUM(AA31)/B31),"",SUM(AA31)/B31)</f>
        <v/>
      </c>
      <c r="AM31" s="29" t="str">
        <f t="array" ref="AM31">IF(ISERROR(AB31/B31),"",AB31/B31)</f>
        <v/>
      </c>
      <c r="AN31" s="30"/>
      <c r="AO31" s="30"/>
    </row>
    <row r="32" spans="1:41" s="3" customFormat="1" ht="20.25" hidden="1" customHeight="1">
      <c r="A32" s="36">
        <v>13001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28">
        <f t="shared" si="2"/>
        <v>0</v>
      </c>
      <c r="AD32" s="36">
        <f t="shared" si="1"/>
        <v>0</v>
      </c>
      <c r="AE32" s="29" t="str">
        <f t="array" ref="AE32">IF(ISERROR(SUM(C32:D32)/B32),"",SUM(C32:D32)/B32)</f>
        <v/>
      </c>
      <c r="AF32" s="29" t="str">
        <f t="array" ref="AF32">IF(ISERROR(AD32/B32),"",AD32/B32)</f>
        <v/>
      </c>
      <c r="AG32" s="29" t="str">
        <f t="array" ref="AG32">IF(ISERROR(SUM(M32:N32,E32,W32:Z32)/B32),"",SUM(M32:N32,E32,W32:Z32)/B32)</f>
        <v/>
      </c>
      <c r="AH32" s="29" t="str">
        <f t="array" ref="AH32">IF(ISERROR(SUM(C32:D32)/B32),"",SUM(C32:D32)/B32)</f>
        <v/>
      </c>
      <c r="AI32" s="29" t="str">
        <f t="array" ref="AI32">IF(ISERROR(SUM(F32:I32)/B32),"",SUM(F32:I32)/B32)</f>
        <v/>
      </c>
      <c r="AJ32" s="29" t="str">
        <f t="array" ref="AJ32">IF(ISERROR(SUM(J32:L32)/B32),"",SUM(J32:L32)/B32)</f>
        <v/>
      </c>
      <c r="AK32" s="29" t="str">
        <f t="array" ref="AK32">IF(ISERROR(SUM(O32:V32)/B32),"",SUM(O32:V32)/B32)</f>
        <v/>
      </c>
      <c r="AL32" s="29" t="str">
        <f t="array" ref="AL32">IF(ISERROR(SUM(AA32)/B32),"",SUM(AA32)/B32)</f>
        <v/>
      </c>
      <c r="AM32" s="29" t="str">
        <f t="array" ref="AM32">IF(ISERROR(AB32/B32),"",AB32/B32)</f>
        <v/>
      </c>
      <c r="AN32" s="30"/>
      <c r="AO32" s="30"/>
    </row>
    <row r="33" spans="1:41" s="3" customFormat="1" ht="20.25" hidden="1" customHeight="1">
      <c r="A33" s="36">
        <v>13002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28">
        <f t="shared" si="2"/>
        <v>0</v>
      </c>
      <c r="AD33" s="36">
        <f t="shared" si="1"/>
        <v>0</v>
      </c>
      <c r="AE33" s="29" t="str">
        <f t="array" ref="AE33">IF(ISERROR(SUM(C33:D33)/B33),"",SUM(C33:D33)/B33)</f>
        <v/>
      </c>
      <c r="AF33" s="29" t="str">
        <f t="array" ref="AF33">IF(ISERROR(AD33/B33),"",AD33/B33)</f>
        <v/>
      </c>
      <c r="AG33" s="29" t="str">
        <f t="array" ref="AG33">IF(ISERROR(SUM(M33:N33,E33,W33:Z33)/B33),"",SUM(M33:N33,E33,W33:Z33)/B33)</f>
        <v/>
      </c>
      <c r="AH33" s="29" t="str">
        <f t="array" ref="AH33">IF(ISERROR(SUM(C33:D33)/B33),"",SUM(C33:D33)/B33)</f>
        <v/>
      </c>
      <c r="AI33" s="29" t="str">
        <f t="array" ref="AI33">IF(ISERROR(SUM(F33:I33)/B33),"",SUM(F33:I33)/B33)</f>
        <v/>
      </c>
      <c r="AJ33" s="29" t="str">
        <f t="array" ref="AJ33">IF(ISERROR(SUM(J33:L33)/B33),"",SUM(J33:L33)/B33)</f>
        <v/>
      </c>
      <c r="AK33" s="29" t="str">
        <f t="array" ref="AK33">IF(ISERROR(SUM(O33:V33)/B33),"",SUM(O33:V33)/B33)</f>
        <v/>
      </c>
      <c r="AL33" s="29" t="str">
        <f t="array" ref="AL33">IF(ISERROR(SUM(AA33)/B33),"",SUM(AA33)/B33)</f>
        <v/>
      </c>
      <c r="AM33" s="29" t="str">
        <f t="array" ref="AM33">IF(ISERROR(AB33/B33),"",AB33/B33)</f>
        <v/>
      </c>
      <c r="AN33" s="30"/>
      <c r="AO33" s="30"/>
    </row>
    <row r="34" spans="1:41" ht="15.75">
      <c r="A34" s="16" t="s">
        <v>48</v>
      </c>
      <c r="B34" s="17">
        <f>SUM(B7:B33)</f>
        <v>7444</v>
      </c>
      <c r="C34" s="17">
        <f t="shared" ref="C34:AB34" si="3">SUM(C7:C33)</f>
        <v>20</v>
      </c>
      <c r="D34" s="17">
        <f t="shared" si="3"/>
        <v>0</v>
      </c>
      <c r="E34" s="17">
        <f t="shared" si="3"/>
        <v>0</v>
      </c>
      <c r="F34" s="17">
        <f t="shared" si="3"/>
        <v>0</v>
      </c>
      <c r="G34" s="17">
        <f t="shared" si="3"/>
        <v>0</v>
      </c>
      <c r="H34" s="17">
        <f t="shared" si="3"/>
        <v>0</v>
      </c>
      <c r="I34" s="17">
        <f t="shared" si="3"/>
        <v>0</v>
      </c>
      <c r="J34" s="17">
        <f t="shared" si="3"/>
        <v>0</v>
      </c>
      <c r="K34" s="17">
        <f t="shared" si="3"/>
        <v>0</v>
      </c>
      <c r="L34" s="17">
        <f t="shared" si="3"/>
        <v>0</v>
      </c>
      <c r="M34" s="17">
        <f t="shared" si="3"/>
        <v>210</v>
      </c>
      <c r="N34" s="17">
        <f t="shared" si="3"/>
        <v>0</v>
      </c>
      <c r="O34" s="17">
        <f t="shared" si="3"/>
        <v>110</v>
      </c>
      <c r="P34" s="17">
        <f t="shared" si="3"/>
        <v>0</v>
      </c>
      <c r="Q34" s="17">
        <f t="shared" si="3"/>
        <v>0</v>
      </c>
      <c r="R34" s="17">
        <f t="shared" si="3"/>
        <v>0</v>
      </c>
      <c r="S34" s="17">
        <f t="shared" si="3"/>
        <v>0</v>
      </c>
      <c r="T34" s="17">
        <f t="shared" si="3"/>
        <v>0</v>
      </c>
      <c r="U34" s="17">
        <f t="shared" si="3"/>
        <v>0</v>
      </c>
      <c r="V34" s="17">
        <f t="shared" si="3"/>
        <v>0</v>
      </c>
      <c r="W34" s="17">
        <f t="shared" si="3"/>
        <v>0</v>
      </c>
      <c r="X34" s="17">
        <f t="shared" si="3"/>
        <v>266</v>
      </c>
      <c r="Y34" s="17">
        <f t="shared" si="3"/>
        <v>0</v>
      </c>
      <c r="Z34" s="17">
        <f t="shared" si="3"/>
        <v>0</v>
      </c>
      <c r="AA34" s="17">
        <f t="shared" si="3"/>
        <v>0</v>
      </c>
      <c r="AB34" s="17">
        <f t="shared" si="3"/>
        <v>0</v>
      </c>
      <c r="AC34" s="28">
        <f t="shared" si="2"/>
        <v>130</v>
      </c>
      <c r="AD34" s="17">
        <f>SUM(AD7:AD33)</f>
        <v>7524</v>
      </c>
      <c r="AE34" s="29">
        <f t="array" ref="AE34">IF(ISERROR(SUM(C34:D34)/B34),"",SUM(C34:D34)/B34)</f>
        <v>2.6867275658248252E-3</v>
      </c>
      <c r="AF34" s="29">
        <f t="array" ref="AF34">IF(ISERROR(AD34/B34),"",AD34/B34)</f>
        <v>1.0107469102632993</v>
      </c>
      <c r="AG34" s="29">
        <f t="array" ref="AG34">IF(ISERROR(SUM(M34:N34,E34,W34:Z34)/B34),"",SUM(M34:N34,E34,W34:Z34)/B34)</f>
        <v>6.3944116066630849E-2</v>
      </c>
      <c r="AH34" s="29">
        <f t="array" ref="AH34">IF(ISERROR(SUM(C34:D34)/B34),"",SUM(C34:D34)/B34)</f>
        <v>2.6867275658248252E-3</v>
      </c>
      <c r="AI34" s="29">
        <f t="array" ref="AI34">IF(ISERROR(SUM(F34:I34)/B34),"",SUM(F34:I34)/B34)</f>
        <v>0</v>
      </c>
      <c r="AJ34" s="29">
        <f t="array" ref="AJ34">IF(ISERROR(SUM(J34:L34)/B34),"",SUM(J34:L34)/B34)</f>
        <v>0</v>
      </c>
      <c r="AK34" s="29">
        <f t="array" ref="AK34">IF(ISERROR(SUM(O34:V34)/B34),"",SUM(O34:V34)/B34)</f>
        <v>1.4777001612036539E-2</v>
      </c>
      <c r="AL34" s="29">
        <f t="array" ref="AL34">IF(ISERROR(SUM(AA34)/B34),"",SUM(AA34)/B34)</f>
        <v>0</v>
      </c>
      <c r="AM34" s="29">
        <f t="array" ref="AM34">IF(ISERROR(AB34/B34),"",AB34/B34)</f>
        <v>0</v>
      </c>
      <c r="AN34" s="31"/>
      <c r="AO34" s="31"/>
    </row>
    <row r="35" spans="1:41" s="3" customFormat="1" ht="19.5" customHeight="1">
      <c r="A35" s="36">
        <v>2501</v>
      </c>
      <c r="B35" s="36">
        <f t="shared" ref="B35:B56" si="4">720-SUM(M35:N35,W35:Z35,E35)</f>
        <v>680</v>
      </c>
      <c r="C35" s="36">
        <v>0</v>
      </c>
      <c r="D35" s="36">
        <v>0</v>
      </c>
      <c r="E35" s="36">
        <v>0</v>
      </c>
      <c r="F35" s="36">
        <v>0</v>
      </c>
      <c r="G35" s="36">
        <v>0</v>
      </c>
      <c r="H35" s="36">
        <v>0</v>
      </c>
      <c r="I35" s="36">
        <v>0</v>
      </c>
      <c r="J35" s="36">
        <v>0</v>
      </c>
      <c r="K35" s="36">
        <v>0</v>
      </c>
      <c r="L35" s="36">
        <v>0</v>
      </c>
      <c r="M35" s="36">
        <v>0</v>
      </c>
      <c r="N35" s="36">
        <v>0</v>
      </c>
      <c r="O35" s="36">
        <v>0</v>
      </c>
      <c r="P35" s="36">
        <v>0</v>
      </c>
      <c r="Q35" s="36">
        <v>0</v>
      </c>
      <c r="R35" s="36">
        <v>0</v>
      </c>
      <c r="S35" s="36">
        <v>0</v>
      </c>
      <c r="T35" s="36">
        <v>0</v>
      </c>
      <c r="U35" s="36">
        <v>0</v>
      </c>
      <c r="V35" s="36">
        <v>0</v>
      </c>
      <c r="W35" s="36">
        <v>0</v>
      </c>
      <c r="X35" s="36">
        <v>40</v>
      </c>
      <c r="Y35" s="36">
        <v>0</v>
      </c>
      <c r="Z35" s="36">
        <v>0</v>
      </c>
      <c r="AA35" s="36">
        <v>0</v>
      </c>
      <c r="AB35" s="36">
        <v>0</v>
      </c>
      <c r="AC35" s="28">
        <f t="shared" si="2"/>
        <v>0</v>
      </c>
      <c r="AD35" s="36">
        <f t="shared" ref="AD35:AD61" si="5">B35+N35+M35-AC35</f>
        <v>680</v>
      </c>
      <c r="AE35" s="29">
        <f t="array" ref="AE35">IF(ISERROR(SUM(C35:D35)/B35),"",SUM(C35:D35)/B35)</f>
        <v>0</v>
      </c>
      <c r="AF35" s="29">
        <f t="array" ref="AF35">IF(ISERROR(AD35/B35),"",AD35/B35)</f>
        <v>1</v>
      </c>
      <c r="AG35" s="29">
        <f t="array" ref="AG35">IF(ISERROR(SUM(M35:N35,E35,W35:Z35)/B35),"",SUM(M35:N35,E35,W35:Z35)/B35)</f>
        <v>5.8823529411764705E-2</v>
      </c>
      <c r="AH35" s="29">
        <f t="array" ref="AH35">IF(ISERROR(SUM(C35:D35)/B35),"",SUM(C35:D35)/B35)</f>
        <v>0</v>
      </c>
      <c r="AI35" s="29">
        <f t="array" ref="AI35">IF(ISERROR(SUM(F35:I35)/B35),"",SUM(F35:I35)/B35)</f>
        <v>0</v>
      </c>
      <c r="AJ35" s="29">
        <f t="array" ref="AJ35">IF(ISERROR(SUM(J35:L35)/B35),"",SUM(J35:L35)/B35)</f>
        <v>0</v>
      </c>
      <c r="AK35" s="29">
        <f t="array" ref="AK35">IF(ISERROR(SUM(O35:V35)/B35),"",SUM(O35:V35)/B35)</f>
        <v>0</v>
      </c>
      <c r="AL35" s="29">
        <f t="array" ref="AL35">IF(ISERROR(SUM(AA35)/B35),"",SUM(AA35)/B35)</f>
        <v>0</v>
      </c>
      <c r="AM35" s="29">
        <f t="array" ref="AM35">IF(ISERROR(AB35/B35),"",AB35/B35)</f>
        <v>0</v>
      </c>
      <c r="AN35" s="30"/>
      <c r="AO35" s="30"/>
    </row>
    <row r="36" spans="1:41" s="3" customFormat="1" ht="19.5" hidden="1" customHeight="1">
      <c r="A36" s="36">
        <v>2502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28">
        <f t="shared" si="2"/>
        <v>0</v>
      </c>
      <c r="AD36" s="36">
        <f t="shared" si="5"/>
        <v>0</v>
      </c>
      <c r="AE36" s="29" t="str">
        <f t="array" ref="AE36">IF(ISERROR(SUM(C36:D36)/B36),"",SUM(C36:D36)/B36)</f>
        <v/>
      </c>
      <c r="AF36" s="29" t="str">
        <f t="array" ref="AF36">IF(ISERROR(AD36/B36),"",AD36/B36)</f>
        <v/>
      </c>
      <c r="AG36" s="29" t="str">
        <f t="array" ref="AG36">IF(ISERROR(SUM(M36:N36,E36,W36:Z36)/B36),"",SUM(M36:N36,E36,W36:Z36)/B36)</f>
        <v/>
      </c>
      <c r="AH36" s="29" t="str">
        <f t="array" ref="AH36">IF(ISERROR(SUM(C36:D36)/B36),"",SUM(C36:D36)/B36)</f>
        <v/>
      </c>
      <c r="AI36" s="29" t="str">
        <f t="array" ref="AI36">IF(ISERROR(SUM(F36:I36)/B36),"",SUM(F36:I36)/B36)</f>
        <v/>
      </c>
      <c r="AJ36" s="29" t="str">
        <f t="array" ref="AJ36">IF(ISERROR(SUM(J36:L36)/B36),"",SUM(J36:L36)/B36)</f>
        <v/>
      </c>
      <c r="AK36" s="29" t="str">
        <f t="array" ref="AK36">IF(ISERROR(SUM(O36:V36)/B36),"",SUM(O36:V36)/B36)</f>
        <v/>
      </c>
      <c r="AL36" s="29" t="str">
        <f t="array" ref="AL36">IF(ISERROR(SUM(AA36)/B36),"",SUM(AA36)/B36)</f>
        <v/>
      </c>
      <c r="AM36" s="29" t="str">
        <f t="array" ref="AM36">IF(ISERROR(AB36/B36),"",AB36/B36)</f>
        <v/>
      </c>
      <c r="AN36" s="30"/>
      <c r="AO36" s="30"/>
    </row>
    <row r="37" spans="1:41" s="3" customFormat="1" ht="19.5" customHeight="1">
      <c r="A37" s="36">
        <v>2503</v>
      </c>
      <c r="B37" s="36">
        <f t="shared" si="4"/>
        <v>680</v>
      </c>
      <c r="C37" s="36">
        <v>0</v>
      </c>
      <c r="D37" s="36">
        <v>0</v>
      </c>
      <c r="E37" s="36">
        <v>0</v>
      </c>
      <c r="F37" s="36">
        <v>0</v>
      </c>
      <c r="G37" s="36">
        <v>0</v>
      </c>
      <c r="H37" s="36">
        <v>0</v>
      </c>
      <c r="I37" s="36">
        <v>0</v>
      </c>
      <c r="J37" s="36">
        <v>0</v>
      </c>
      <c r="K37" s="36">
        <v>0</v>
      </c>
      <c r="L37" s="36">
        <v>0</v>
      </c>
      <c r="M37" s="36">
        <v>0</v>
      </c>
      <c r="N37" s="36">
        <v>0</v>
      </c>
      <c r="O37" s="36">
        <v>0</v>
      </c>
      <c r="P37" s="36">
        <v>0</v>
      </c>
      <c r="Q37" s="36">
        <v>0</v>
      </c>
      <c r="R37" s="36">
        <v>0</v>
      </c>
      <c r="S37" s="36">
        <v>0</v>
      </c>
      <c r="T37" s="36">
        <v>0</v>
      </c>
      <c r="U37" s="36">
        <v>0</v>
      </c>
      <c r="V37" s="36">
        <v>0</v>
      </c>
      <c r="W37" s="36">
        <v>0</v>
      </c>
      <c r="X37" s="36">
        <v>40</v>
      </c>
      <c r="Y37" s="36">
        <v>0</v>
      </c>
      <c r="Z37" s="36">
        <v>0</v>
      </c>
      <c r="AA37" s="36">
        <v>0</v>
      </c>
      <c r="AB37" s="36">
        <v>0</v>
      </c>
      <c r="AC37" s="28">
        <f t="shared" si="2"/>
        <v>0</v>
      </c>
      <c r="AD37" s="36">
        <f t="shared" si="5"/>
        <v>680</v>
      </c>
      <c r="AE37" s="29">
        <f t="array" ref="AE37">IF(ISERROR(SUM(C37:D37)/B37),"",SUM(C37:D37)/B37)</f>
        <v>0</v>
      </c>
      <c r="AF37" s="29">
        <f t="array" ref="AF37">IF(ISERROR(AD37/B37),"",AD37/B37)</f>
        <v>1</v>
      </c>
      <c r="AG37" s="29">
        <f t="array" ref="AG37">IF(ISERROR(SUM(M37:N37,E37,W37:Z37)/B37),"",SUM(M37:N37,E37,W37:Z37)/B37)</f>
        <v>5.8823529411764705E-2</v>
      </c>
      <c r="AH37" s="29">
        <f t="array" ref="AH37">IF(ISERROR(SUM(C37:D37)/B37),"",SUM(C37:D37)/B37)</f>
        <v>0</v>
      </c>
      <c r="AI37" s="29">
        <f t="array" ref="AI37">IF(ISERROR(SUM(F37:I37)/B37),"",SUM(F37:I37)/B37)</f>
        <v>0</v>
      </c>
      <c r="AJ37" s="29">
        <f t="array" ref="AJ37">IF(ISERROR(SUM(J37:L37)/B37),"",SUM(J37:L37)/B37)</f>
        <v>0</v>
      </c>
      <c r="AK37" s="29">
        <f t="array" ref="AK37">IF(ISERROR(SUM(O37:V37)/B37),"",SUM(O37:V37)/B37)</f>
        <v>0</v>
      </c>
      <c r="AL37" s="29">
        <f t="array" ref="AL37">IF(ISERROR(SUM(AA37)/B37),"",SUM(AA37)/B37)</f>
        <v>0</v>
      </c>
      <c r="AM37" s="29">
        <f t="array" ref="AM37">IF(ISERROR(AB37/B37),"",AB37/B37)</f>
        <v>0</v>
      </c>
      <c r="AN37" s="30"/>
      <c r="AO37" s="30"/>
    </row>
    <row r="38" spans="1:41" s="3" customFormat="1" ht="19.5" hidden="1" customHeight="1">
      <c r="A38" s="36">
        <v>2504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28">
        <f t="shared" si="2"/>
        <v>0</v>
      </c>
      <c r="AD38" s="36">
        <f t="shared" si="5"/>
        <v>0</v>
      </c>
      <c r="AE38" s="29" t="str">
        <f t="array" ref="AE38">IF(ISERROR(SUM(C38:D38)/B38),"",SUM(C38:D38)/B38)</f>
        <v/>
      </c>
      <c r="AF38" s="29" t="str">
        <f t="array" ref="AF38">IF(ISERROR(AD38/B38),"",AD38/B38)</f>
        <v/>
      </c>
      <c r="AG38" s="29" t="str">
        <f t="array" ref="AG38">IF(ISERROR(SUM(M38:N38,E38,W38:Z38)/B38),"",SUM(M38:N38,E38,W38:Z38)/B38)</f>
        <v/>
      </c>
      <c r="AH38" s="29" t="str">
        <f t="array" ref="AH38">IF(ISERROR(SUM(C38:D38)/B38),"",SUM(C38:D38)/B38)</f>
        <v/>
      </c>
      <c r="AI38" s="29" t="str">
        <f t="array" ref="AI38">IF(ISERROR(SUM(F38:I38)/B38),"",SUM(F38:I38)/B38)</f>
        <v/>
      </c>
      <c r="AJ38" s="29" t="str">
        <f t="array" ref="AJ38">IF(ISERROR(SUM(J38:L38)/B38),"",SUM(J38:L38)/B38)</f>
        <v/>
      </c>
      <c r="AK38" s="29" t="str">
        <f t="array" ref="AK38">IF(ISERROR(SUM(O38:V38)/B38),"",SUM(O38:V38)/B38)</f>
        <v/>
      </c>
      <c r="AL38" s="29" t="str">
        <f t="array" ref="AL38">IF(ISERROR(SUM(AA38)/B38),"",SUM(AA38)/B38)</f>
        <v/>
      </c>
      <c r="AM38" s="29" t="str">
        <f t="array" ref="AM38">IF(ISERROR(AB38/B38),"",AB38/B38)</f>
        <v/>
      </c>
      <c r="AN38" s="30"/>
      <c r="AO38" s="30"/>
    </row>
    <row r="39" spans="1:41" s="3" customFormat="1" ht="19.5" hidden="1" customHeight="1">
      <c r="A39" s="36">
        <v>2505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28">
        <f t="shared" si="2"/>
        <v>0</v>
      </c>
      <c r="AD39" s="36">
        <f t="shared" si="5"/>
        <v>0</v>
      </c>
      <c r="AE39" s="29" t="str">
        <f t="array" ref="AE39">IF(ISERROR(SUM(C39:D39)/B39),"",SUM(C39:D39)/B39)</f>
        <v/>
      </c>
      <c r="AF39" s="29" t="str">
        <f t="array" ref="AF39">IF(ISERROR(AD39/B39),"",AD39/B39)</f>
        <v/>
      </c>
      <c r="AG39" s="29" t="str">
        <f t="array" ref="AG39">IF(ISERROR(SUM(M39:N39,E39,W39:Z39)/B39),"",SUM(M39:N39,E39,W39:Z39)/B39)</f>
        <v/>
      </c>
      <c r="AH39" s="29" t="str">
        <f t="array" ref="AH39">IF(ISERROR(SUM(C39:D39)/B39),"",SUM(C39:D39)/B39)</f>
        <v/>
      </c>
      <c r="AI39" s="29" t="str">
        <f t="array" ref="AI39">IF(ISERROR(SUM(F39:I39)/B39),"",SUM(F39:I39)/B39)</f>
        <v/>
      </c>
      <c r="AJ39" s="29" t="str">
        <f t="array" ref="AJ39">IF(ISERROR(SUM(J39:L39)/B39),"",SUM(J39:L39)/B39)</f>
        <v/>
      </c>
      <c r="AK39" s="29" t="str">
        <f t="array" ref="AK39">IF(ISERROR(SUM(O39:V39)/B39),"",SUM(O39:V39)/B39)</f>
        <v/>
      </c>
      <c r="AL39" s="29" t="str">
        <f t="array" ref="AL39">IF(ISERROR(SUM(AA39)/B39),"",SUM(AA39)/B39)</f>
        <v/>
      </c>
      <c r="AM39" s="29" t="str">
        <f t="array" ref="AM39">IF(ISERROR(AB39/B39),"",AB39/B39)</f>
        <v/>
      </c>
      <c r="AN39" s="30"/>
      <c r="AO39" s="30"/>
    </row>
    <row r="40" spans="1:41" s="3" customFormat="1" ht="19.5" customHeight="1">
      <c r="A40" s="36">
        <v>2506</v>
      </c>
      <c r="B40" s="36">
        <f t="shared" si="4"/>
        <v>680</v>
      </c>
      <c r="C40" s="36">
        <v>0</v>
      </c>
      <c r="D40" s="36">
        <v>0</v>
      </c>
      <c r="E40" s="36">
        <v>0</v>
      </c>
      <c r="F40" s="36">
        <v>0</v>
      </c>
      <c r="G40" s="36">
        <v>0</v>
      </c>
      <c r="H40" s="36">
        <v>0</v>
      </c>
      <c r="I40" s="36">
        <v>0</v>
      </c>
      <c r="J40" s="36">
        <v>0</v>
      </c>
      <c r="K40" s="36">
        <v>0</v>
      </c>
      <c r="L40" s="36">
        <v>0</v>
      </c>
      <c r="M40" s="36">
        <v>0</v>
      </c>
      <c r="N40" s="36">
        <v>0</v>
      </c>
      <c r="O40" s="36">
        <v>0</v>
      </c>
      <c r="P40" s="36">
        <v>0</v>
      </c>
      <c r="Q40" s="36">
        <v>0</v>
      </c>
      <c r="R40" s="36">
        <v>0</v>
      </c>
      <c r="S40" s="36">
        <v>0</v>
      </c>
      <c r="T40" s="36">
        <v>0</v>
      </c>
      <c r="U40" s="36">
        <v>0</v>
      </c>
      <c r="V40" s="36">
        <v>0</v>
      </c>
      <c r="W40" s="36">
        <v>0</v>
      </c>
      <c r="X40" s="36">
        <v>40</v>
      </c>
      <c r="Y40" s="36">
        <v>0</v>
      </c>
      <c r="Z40" s="36">
        <v>0</v>
      </c>
      <c r="AA40" s="36">
        <v>0</v>
      </c>
      <c r="AB40" s="36">
        <v>0</v>
      </c>
      <c r="AC40" s="28">
        <f t="shared" si="2"/>
        <v>0</v>
      </c>
      <c r="AD40" s="36">
        <f t="shared" si="5"/>
        <v>680</v>
      </c>
      <c r="AE40" s="29">
        <f t="array" ref="AE40">IF(ISERROR(SUM(C40:D40)/B40),"",SUM(C40:D40)/B40)</f>
        <v>0</v>
      </c>
      <c r="AF40" s="29">
        <f t="array" ref="AF40">IF(ISERROR(AD40/B40),"",AD40/B40)</f>
        <v>1</v>
      </c>
      <c r="AG40" s="29">
        <f t="array" ref="AG40">IF(ISERROR(SUM(M40:N40,E40,W40:Z40)/B40),"",SUM(M40:N40,E40,W40:Z40)/B40)</f>
        <v>5.8823529411764705E-2</v>
      </c>
      <c r="AH40" s="29">
        <f t="array" ref="AH40">IF(ISERROR(SUM(C40:D40)/B40),"",SUM(C40:D40)/B40)</f>
        <v>0</v>
      </c>
      <c r="AI40" s="29">
        <f t="array" ref="AI40">IF(ISERROR(SUM(F40:I40)/B40),"",SUM(F40:I40)/B40)</f>
        <v>0</v>
      </c>
      <c r="AJ40" s="29">
        <f t="array" ref="AJ40">IF(ISERROR(SUM(J40:L40)/B40),"",SUM(J40:L40)/B40)</f>
        <v>0</v>
      </c>
      <c r="AK40" s="29">
        <f t="array" ref="AK40">IF(ISERROR(SUM(O40:V40)/B40),"",SUM(O40:V40)/B40)</f>
        <v>0</v>
      </c>
      <c r="AL40" s="29">
        <f t="array" ref="AL40">IF(ISERROR(SUM(AA40)/B40),"",SUM(AA40)/B40)</f>
        <v>0</v>
      </c>
      <c r="AM40" s="29">
        <f t="array" ref="AM40">IF(ISERROR(AB40/B40),"",AB40/B40)</f>
        <v>0</v>
      </c>
      <c r="AN40" s="30"/>
      <c r="AO40" s="30"/>
    </row>
    <row r="41" spans="1:41" s="3" customFormat="1" ht="19.5" customHeight="1">
      <c r="A41" s="36">
        <v>2507</v>
      </c>
      <c r="B41" s="36">
        <f t="shared" si="4"/>
        <v>680</v>
      </c>
      <c r="C41" s="36">
        <v>0</v>
      </c>
      <c r="D41" s="36">
        <v>0</v>
      </c>
      <c r="E41" s="36">
        <v>0</v>
      </c>
      <c r="F41" s="36">
        <v>0</v>
      </c>
      <c r="G41" s="36">
        <v>0</v>
      </c>
      <c r="H41" s="36">
        <v>0</v>
      </c>
      <c r="I41" s="36">
        <v>0</v>
      </c>
      <c r="J41" s="36">
        <v>0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  <c r="Q41" s="36">
        <v>0</v>
      </c>
      <c r="R41" s="36">
        <v>0</v>
      </c>
      <c r="S41" s="36">
        <v>0</v>
      </c>
      <c r="T41" s="36">
        <v>0</v>
      </c>
      <c r="U41" s="36">
        <v>0</v>
      </c>
      <c r="V41" s="36">
        <v>0</v>
      </c>
      <c r="W41" s="36">
        <v>0</v>
      </c>
      <c r="X41" s="36">
        <v>40</v>
      </c>
      <c r="Y41" s="36">
        <v>0</v>
      </c>
      <c r="Z41" s="36">
        <v>0</v>
      </c>
      <c r="AA41" s="36">
        <v>0</v>
      </c>
      <c r="AB41" s="36">
        <v>0</v>
      </c>
      <c r="AC41" s="28">
        <f t="shared" si="2"/>
        <v>0</v>
      </c>
      <c r="AD41" s="36">
        <f t="shared" si="5"/>
        <v>680</v>
      </c>
      <c r="AE41" s="29">
        <f t="array" ref="AE41">IF(ISERROR(SUM(C41:D41)/B41),"",SUM(C41:D41)/B41)</f>
        <v>0</v>
      </c>
      <c r="AF41" s="29">
        <f t="array" ref="AF41">IF(ISERROR(AD41/B41),"",AD41/B41)</f>
        <v>1</v>
      </c>
      <c r="AG41" s="29">
        <f t="array" ref="AG41">IF(ISERROR(SUM(M41:N41,E41,W41:Z41)/B41),"",SUM(M41:N41,E41,W41:Z41)/B41)</f>
        <v>5.8823529411764705E-2</v>
      </c>
      <c r="AH41" s="29">
        <f t="array" ref="AH41">IF(ISERROR(SUM(C41:D41)/B41),"",SUM(C41:D41)/B41)</f>
        <v>0</v>
      </c>
      <c r="AI41" s="29">
        <f t="array" ref="AI41">IF(ISERROR(SUM(F41:I41)/B41),"",SUM(F41:I41)/B41)</f>
        <v>0</v>
      </c>
      <c r="AJ41" s="29">
        <f t="array" ref="AJ41">IF(ISERROR(SUM(J41:L41)/B41),"",SUM(J41:L41)/B41)</f>
        <v>0</v>
      </c>
      <c r="AK41" s="29">
        <f t="array" ref="AK41">IF(ISERROR(SUM(O41:V41)/B41),"",SUM(O41:V41)/B41)</f>
        <v>0</v>
      </c>
      <c r="AL41" s="29">
        <f t="array" ref="AL41">IF(ISERROR(SUM(AA41)/B41),"",SUM(AA41)/B41)</f>
        <v>0</v>
      </c>
      <c r="AM41" s="29">
        <f t="array" ref="AM41">IF(ISERROR(AB41/B41),"",AB41/B41)</f>
        <v>0</v>
      </c>
      <c r="AN41" s="30"/>
      <c r="AO41" s="30"/>
    </row>
    <row r="42" spans="1:41" s="3" customFormat="1" ht="19.5" hidden="1" customHeight="1">
      <c r="A42" s="36">
        <v>2508</v>
      </c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28">
        <f t="shared" si="2"/>
        <v>0</v>
      </c>
      <c r="AD42" s="36">
        <f t="shared" si="5"/>
        <v>0</v>
      </c>
      <c r="AE42" s="29" t="str">
        <f t="array" ref="AE42">IF(ISERROR(SUM(C42:D42)/B42),"",SUM(C42:D42)/B42)</f>
        <v/>
      </c>
      <c r="AF42" s="29" t="str">
        <f t="array" ref="AF42">IF(ISERROR(AD42/B42),"",AD42/B42)</f>
        <v/>
      </c>
      <c r="AG42" s="29" t="str">
        <f t="array" ref="AG42">IF(ISERROR(SUM(M42:N42,E42,W42:Z42)/B42),"",SUM(M42:N42,E42,W42:Z42)/B42)</f>
        <v/>
      </c>
      <c r="AH42" s="29" t="str">
        <f t="array" ref="AH42">IF(ISERROR(SUM(C42:D42)/B42),"",SUM(C42:D42)/B42)</f>
        <v/>
      </c>
      <c r="AI42" s="29" t="str">
        <f t="array" ref="AI42">IF(ISERROR(SUM(F42:I42)/B42),"",SUM(F42:I42)/B42)</f>
        <v/>
      </c>
      <c r="AJ42" s="29" t="str">
        <f t="array" ref="AJ42">IF(ISERROR(SUM(J42:L42)/B42),"",SUM(J42:L42)/B42)</f>
        <v/>
      </c>
      <c r="AK42" s="29" t="str">
        <f t="array" ref="AK42">IF(ISERROR(SUM(O42:V42)/B42),"",SUM(O42:V42)/B42)</f>
        <v/>
      </c>
      <c r="AL42" s="29" t="str">
        <f t="array" ref="AL42">IF(ISERROR(SUM(AA42)/B42),"",SUM(AA42)/B42)</f>
        <v/>
      </c>
      <c r="AM42" s="29" t="str">
        <f t="array" ref="AM42">IF(ISERROR(AB42/B42),"",AB42/B42)</f>
        <v/>
      </c>
      <c r="AN42" s="30"/>
      <c r="AO42" s="30"/>
    </row>
    <row r="43" spans="1:41" s="3" customFormat="1" ht="19.5" customHeight="1">
      <c r="A43" s="36">
        <v>2509</v>
      </c>
      <c r="B43" s="36">
        <f t="shared" si="4"/>
        <v>680</v>
      </c>
      <c r="C43" s="36">
        <v>0</v>
      </c>
      <c r="D43" s="36">
        <v>0</v>
      </c>
      <c r="E43" s="36">
        <v>0</v>
      </c>
      <c r="F43" s="36">
        <v>0</v>
      </c>
      <c r="G43" s="36">
        <v>0</v>
      </c>
      <c r="H43" s="36">
        <v>0</v>
      </c>
      <c r="I43" s="36">
        <v>0</v>
      </c>
      <c r="J43" s="36">
        <v>0</v>
      </c>
      <c r="K43" s="36">
        <v>0</v>
      </c>
      <c r="L43" s="36">
        <v>0</v>
      </c>
      <c r="M43" s="36">
        <v>0</v>
      </c>
      <c r="N43" s="36">
        <v>0</v>
      </c>
      <c r="O43" s="36">
        <v>0</v>
      </c>
      <c r="P43" s="36">
        <v>0</v>
      </c>
      <c r="Q43" s="36">
        <v>0</v>
      </c>
      <c r="R43" s="36">
        <v>0</v>
      </c>
      <c r="S43" s="36">
        <v>0</v>
      </c>
      <c r="T43" s="36">
        <v>0</v>
      </c>
      <c r="U43" s="36">
        <v>0</v>
      </c>
      <c r="V43" s="36">
        <v>0</v>
      </c>
      <c r="W43" s="36">
        <v>0</v>
      </c>
      <c r="X43" s="36">
        <v>40</v>
      </c>
      <c r="Y43" s="36">
        <v>0</v>
      </c>
      <c r="Z43" s="36">
        <v>0</v>
      </c>
      <c r="AA43" s="36">
        <v>0</v>
      </c>
      <c r="AB43" s="36">
        <v>0</v>
      </c>
      <c r="AC43" s="28">
        <f t="shared" si="2"/>
        <v>0</v>
      </c>
      <c r="AD43" s="36">
        <f t="shared" si="5"/>
        <v>680</v>
      </c>
      <c r="AE43" s="29">
        <f t="array" ref="AE43">IF(ISERROR(SUM(C43:D43)/B43),"",SUM(C43:D43)/B43)</f>
        <v>0</v>
      </c>
      <c r="AF43" s="29">
        <f t="array" ref="AF43">IF(ISERROR(AD43/B43),"",AD43/B43)</f>
        <v>1</v>
      </c>
      <c r="AG43" s="29">
        <f t="array" ref="AG43">IF(ISERROR(SUM(M43:N43,E43,W43:Z43)/B43),"",SUM(M43:N43,E43,W43:Z43)/B43)</f>
        <v>5.8823529411764705E-2</v>
      </c>
      <c r="AH43" s="29">
        <f t="array" ref="AH43">IF(ISERROR(SUM(C43:D43)/B43),"",SUM(C43:D43)/B43)</f>
        <v>0</v>
      </c>
      <c r="AI43" s="29">
        <f t="array" ref="AI43">IF(ISERROR(SUM(F43:I43)/B43),"",SUM(F43:I43)/B43)</f>
        <v>0</v>
      </c>
      <c r="AJ43" s="29">
        <f t="array" ref="AJ43">IF(ISERROR(SUM(J43:L43)/B43),"",SUM(J43:L43)/B43)</f>
        <v>0</v>
      </c>
      <c r="AK43" s="29">
        <f t="array" ref="AK43">IF(ISERROR(SUM(O43:V43)/B43),"",SUM(O43:V43)/B43)</f>
        <v>0</v>
      </c>
      <c r="AL43" s="29">
        <f t="array" ref="AL43">IF(ISERROR(SUM(AA43)/B43),"",SUM(AA43)/B43)</f>
        <v>0</v>
      </c>
      <c r="AM43" s="29">
        <f t="array" ref="AM43">IF(ISERROR(AB43/B43),"",AB43/B43)</f>
        <v>0</v>
      </c>
      <c r="AN43" s="30"/>
      <c r="AO43" s="30"/>
    </row>
    <row r="44" spans="1:41" s="3" customFormat="1" ht="19.5" customHeight="1">
      <c r="A44" s="36">
        <v>2510</v>
      </c>
      <c r="B44" s="36">
        <f t="shared" si="4"/>
        <v>680</v>
      </c>
      <c r="C44" s="36">
        <v>0</v>
      </c>
      <c r="D44" s="36">
        <v>0</v>
      </c>
      <c r="E44" s="36">
        <v>0</v>
      </c>
      <c r="F44" s="36">
        <v>0</v>
      </c>
      <c r="G44" s="36">
        <v>0</v>
      </c>
      <c r="H44" s="36">
        <v>0</v>
      </c>
      <c r="I44" s="36">
        <v>0</v>
      </c>
      <c r="J44" s="36">
        <v>0</v>
      </c>
      <c r="K44" s="36">
        <v>0</v>
      </c>
      <c r="L44" s="36">
        <v>0</v>
      </c>
      <c r="M44" s="36">
        <v>0</v>
      </c>
      <c r="N44" s="36">
        <v>0</v>
      </c>
      <c r="O44" s="36">
        <v>0</v>
      </c>
      <c r="P44" s="36">
        <v>0</v>
      </c>
      <c r="Q44" s="36">
        <v>0</v>
      </c>
      <c r="R44" s="36">
        <v>0</v>
      </c>
      <c r="S44" s="36">
        <v>0</v>
      </c>
      <c r="T44" s="36">
        <v>0</v>
      </c>
      <c r="U44" s="36">
        <v>0</v>
      </c>
      <c r="V44" s="36">
        <v>0</v>
      </c>
      <c r="W44" s="36">
        <v>0</v>
      </c>
      <c r="X44" s="36">
        <v>40</v>
      </c>
      <c r="Y44" s="36">
        <v>0</v>
      </c>
      <c r="Z44" s="36">
        <v>0</v>
      </c>
      <c r="AA44" s="36">
        <v>0</v>
      </c>
      <c r="AB44" s="36">
        <v>0</v>
      </c>
      <c r="AC44" s="28">
        <f t="shared" si="2"/>
        <v>0</v>
      </c>
      <c r="AD44" s="36">
        <f t="shared" si="5"/>
        <v>680</v>
      </c>
      <c r="AE44" s="29">
        <f t="array" ref="AE44">IF(ISERROR(SUM(C44:D44)/B44),"",SUM(C44:D44)/B44)</f>
        <v>0</v>
      </c>
      <c r="AF44" s="29">
        <f t="array" ref="AF44">IF(ISERROR(AD44/B44),"",AD44/B44)</f>
        <v>1</v>
      </c>
      <c r="AG44" s="29">
        <f t="array" ref="AG44">IF(ISERROR(SUM(M44:N44,E44,W44:Z44)/B44),"",SUM(M44:N44,E44,W44:Z44)/B44)</f>
        <v>5.8823529411764705E-2</v>
      </c>
      <c r="AH44" s="29">
        <f t="array" ref="AH44">IF(ISERROR(SUM(C44:D44)/B44),"",SUM(C44:D44)/B44)</f>
        <v>0</v>
      </c>
      <c r="AI44" s="29">
        <f t="array" ref="AI44">IF(ISERROR(SUM(F44:I44)/B44),"",SUM(F44:I44)/B44)</f>
        <v>0</v>
      </c>
      <c r="AJ44" s="29">
        <f t="array" ref="AJ44">IF(ISERROR(SUM(J44:L44)/B44),"",SUM(J44:L44)/B44)</f>
        <v>0</v>
      </c>
      <c r="AK44" s="29">
        <f t="array" ref="AK44">IF(ISERROR(SUM(O44:V44)/B44),"",SUM(O44:V44)/B44)</f>
        <v>0</v>
      </c>
      <c r="AL44" s="29">
        <f t="array" ref="AL44">IF(ISERROR(SUM(AA44)/B44),"",SUM(AA44)/B44)</f>
        <v>0</v>
      </c>
      <c r="AM44" s="29">
        <f t="array" ref="AM44">IF(ISERROR(AB44/B44),"",AB44/B44)</f>
        <v>0</v>
      </c>
      <c r="AN44" s="30"/>
      <c r="AO44" s="30"/>
    </row>
    <row r="45" spans="1:41" s="3" customFormat="1" ht="19.5" hidden="1" customHeight="1">
      <c r="A45" s="36">
        <v>3002</v>
      </c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28">
        <f t="shared" si="2"/>
        <v>0</v>
      </c>
      <c r="AD45" s="36">
        <f t="shared" si="5"/>
        <v>0</v>
      </c>
      <c r="AE45" s="29" t="str">
        <f t="array" ref="AE45">IF(ISERROR(SUM(C45:D45)/B45),"",SUM(C45:D45)/B45)</f>
        <v/>
      </c>
      <c r="AF45" s="29" t="str">
        <f t="array" ref="AF45">IF(ISERROR(AD45/B45),"",AD45/B45)</f>
        <v/>
      </c>
      <c r="AG45" s="29" t="str">
        <f t="array" ref="AG45">IF(ISERROR(SUM(M45:N45,E45,W45:Z45)/B45),"",SUM(M45:N45,E45,W45:Z45)/B45)</f>
        <v/>
      </c>
      <c r="AH45" s="29" t="str">
        <f t="array" ref="AH45">IF(ISERROR(SUM(C45:D45)/B45),"",SUM(C45:D45)/B45)</f>
        <v/>
      </c>
      <c r="AI45" s="29" t="str">
        <f t="array" ref="AI45">IF(ISERROR(SUM(F45:I45)/B45),"",SUM(F45:I45)/B45)</f>
        <v/>
      </c>
      <c r="AJ45" s="29" t="str">
        <f t="array" ref="AJ45">IF(ISERROR(SUM(J45:L45)/B45),"",SUM(J45:L45)/B45)</f>
        <v/>
      </c>
      <c r="AK45" s="29" t="str">
        <f t="array" ref="AK45">IF(ISERROR(SUM(O45:V45)/B45),"",SUM(O45:V45)/B45)</f>
        <v/>
      </c>
      <c r="AL45" s="29" t="str">
        <f t="array" ref="AL45">IF(ISERROR(SUM(AA45)/B45),"",SUM(AA45)/B45)</f>
        <v/>
      </c>
      <c r="AM45" s="29" t="str">
        <f t="array" ref="AM45">IF(ISERROR(AB45/B45),"",AB45/B45)</f>
        <v/>
      </c>
      <c r="AN45" s="30"/>
      <c r="AO45" s="30"/>
    </row>
    <row r="46" spans="1:41" s="3" customFormat="1" ht="19.5" hidden="1" customHeight="1">
      <c r="A46" s="36">
        <v>3003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28">
        <f t="shared" si="2"/>
        <v>0</v>
      </c>
      <c r="AD46" s="36">
        <f t="shared" si="5"/>
        <v>0</v>
      </c>
      <c r="AE46" s="29" t="str">
        <f t="array" ref="AE46">IF(ISERROR(SUM(C46:D46)/B46),"",SUM(C46:D46)/B46)</f>
        <v/>
      </c>
      <c r="AF46" s="29" t="str">
        <f t="array" ref="AF46">IF(ISERROR(AD46/B46),"",AD46/B46)</f>
        <v/>
      </c>
      <c r="AG46" s="29" t="str">
        <f t="array" ref="AG46">IF(ISERROR(SUM(M46:N46,E46,W46:Z46)/B46),"",SUM(M46:N46,E46,W46:Z46)/B46)</f>
        <v/>
      </c>
      <c r="AH46" s="29" t="str">
        <f t="array" ref="AH46">IF(ISERROR(SUM(C46:D46)/B46),"",SUM(C46:D46)/B46)</f>
        <v/>
      </c>
      <c r="AI46" s="29" t="str">
        <f t="array" ref="AI46">IF(ISERROR(SUM(F46:I46)/B46),"",SUM(F46:I46)/B46)</f>
        <v/>
      </c>
      <c r="AJ46" s="29" t="str">
        <f t="array" ref="AJ46">IF(ISERROR(SUM(J46:L46)/B46),"",SUM(J46:L46)/B46)</f>
        <v/>
      </c>
      <c r="AK46" s="29" t="str">
        <f t="array" ref="AK46">IF(ISERROR(SUM(O46:V46)/B46),"",SUM(O46:V46)/B46)</f>
        <v/>
      </c>
      <c r="AL46" s="29" t="str">
        <f t="array" ref="AL46">IF(ISERROR(SUM(AA46)/B46),"",SUM(AA46)/B46)</f>
        <v/>
      </c>
      <c r="AM46" s="29" t="str">
        <f t="array" ref="AM46">IF(ISERROR(AB46/B46),"",AB46/B46)</f>
        <v/>
      </c>
      <c r="AN46" s="30"/>
      <c r="AO46" s="30"/>
    </row>
    <row r="47" spans="1:41" s="3" customFormat="1" ht="19.5" customHeight="1">
      <c r="A47" s="36">
        <v>3004</v>
      </c>
      <c r="B47" s="36">
        <f t="shared" si="4"/>
        <v>650</v>
      </c>
      <c r="C47" s="36">
        <v>15</v>
      </c>
      <c r="D47" s="36">
        <v>0</v>
      </c>
      <c r="E47" s="36">
        <v>0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36">
        <v>0</v>
      </c>
      <c r="L47" s="36">
        <v>0</v>
      </c>
      <c r="M47" s="36">
        <v>30</v>
      </c>
      <c r="N47" s="36">
        <v>0</v>
      </c>
      <c r="O47" s="36">
        <v>15</v>
      </c>
      <c r="P47" s="36">
        <v>0</v>
      </c>
      <c r="Q47" s="36">
        <v>0</v>
      </c>
      <c r="R47" s="36">
        <v>0</v>
      </c>
      <c r="S47" s="36">
        <v>0</v>
      </c>
      <c r="T47" s="36">
        <v>0</v>
      </c>
      <c r="U47" s="36">
        <v>0</v>
      </c>
      <c r="V47" s="36">
        <v>0</v>
      </c>
      <c r="W47" s="36">
        <v>0</v>
      </c>
      <c r="X47" s="36">
        <v>40</v>
      </c>
      <c r="Y47" s="36">
        <v>0</v>
      </c>
      <c r="Z47" s="36">
        <v>0</v>
      </c>
      <c r="AA47" s="36">
        <v>0</v>
      </c>
      <c r="AB47" s="36">
        <v>0</v>
      </c>
      <c r="AC47" s="28">
        <f t="shared" si="2"/>
        <v>30</v>
      </c>
      <c r="AD47" s="36">
        <f t="shared" si="5"/>
        <v>650</v>
      </c>
      <c r="AE47" s="29">
        <f t="array" ref="AE47">IF(ISERROR(SUM(C47:D47)/B47),"",SUM(C47:D47)/B47)</f>
        <v>2.3076923076923078E-2</v>
      </c>
      <c r="AF47" s="29">
        <f t="array" ref="AF47">IF(ISERROR(AD47/B47),"",AD47/B47)</f>
        <v>1</v>
      </c>
      <c r="AG47" s="29">
        <f t="array" ref="AG47">IF(ISERROR(SUM(M47:N47,E47,W47:Z47)/B47),"",SUM(M47:N47,E47,W47:Z47)/B47)</f>
        <v>0.1076923076923077</v>
      </c>
      <c r="AH47" s="29">
        <f t="array" ref="AH47">IF(ISERROR(SUM(C47:D47)/B47),"",SUM(C47:D47)/B47)</f>
        <v>2.3076923076923078E-2</v>
      </c>
      <c r="AI47" s="29">
        <f t="array" ref="AI47">IF(ISERROR(SUM(F47:I47)/B47),"",SUM(F47:I47)/B47)</f>
        <v>0</v>
      </c>
      <c r="AJ47" s="29">
        <f t="array" ref="AJ47">IF(ISERROR(SUM(J47:L47)/B47),"",SUM(J47:L47)/B47)</f>
        <v>0</v>
      </c>
      <c r="AK47" s="29">
        <f t="array" ref="AK47">IF(ISERROR(SUM(O47:V47)/B47),"",SUM(O47:V47)/B47)</f>
        <v>2.3076923076923078E-2</v>
      </c>
      <c r="AL47" s="29">
        <f t="array" ref="AL47">IF(ISERROR(SUM(AA47)/B47),"",SUM(AA47)/B47)</f>
        <v>0</v>
      </c>
      <c r="AM47" s="29">
        <f t="array" ref="AM47">IF(ISERROR(AB47/B47),"",AB47/B47)</f>
        <v>0</v>
      </c>
      <c r="AN47" s="30"/>
      <c r="AO47" s="30"/>
    </row>
    <row r="48" spans="1:41" s="3" customFormat="1" ht="19.5" hidden="1" customHeight="1">
      <c r="A48" s="36">
        <v>3602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28">
        <f t="shared" si="2"/>
        <v>0</v>
      </c>
      <c r="AD48" s="36">
        <f t="shared" si="5"/>
        <v>0</v>
      </c>
      <c r="AE48" s="29" t="str">
        <f t="array" ref="AE48">IF(ISERROR(SUM(C48:D48)/B48),"",SUM(C48:D48)/B48)</f>
        <v/>
      </c>
      <c r="AF48" s="29" t="str">
        <f t="array" ref="AF48">IF(ISERROR(AD48/B48),"",AD48/B48)</f>
        <v/>
      </c>
      <c r="AG48" s="29" t="str">
        <f t="array" ref="AG48">IF(ISERROR(SUM(M48:N48,E48,W48:Z48)/B48),"",SUM(M48:N48,E48,W48:Z48)/B48)</f>
        <v/>
      </c>
      <c r="AH48" s="29" t="str">
        <f t="array" ref="AH48">IF(ISERROR(SUM(C48:D48)/B48),"",SUM(C48:D48)/B48)</f>
        <v/>
      </c>
      <c r="AI48" s="29" t="str">
        <f t="array" ref="AI48">IF(ISERROR(SUM(F48:I48)/B48),"",SUM(F48:I48)/B48)</f>
        <v/>
      </c>
      <c r="AJ48" s="29" t="str">
        <f t="array" ref="AJ48">IF(ISERROR(SUM(J48:L48)/B48),"",SUM(J48:L48)/B48)</f>
        <v/>
      </c>
      <c r="AK48" s="29" t="str">
        <f t="array" ref="AK48">IF(ISERROR(SUM(O48:V48)/B48),"",SUM(O48:V48)/B48)</f>
        <v/>
      </c>
      <c r="AL48" s="29" t="str">
        <f t="array" ref="AL48">IF(ISERROR(SUM(AA48)/B48),"",SUM(AA48)/B48)</f>
        <v/>
      </c>
      <c r="AM48" s="29" t="str">
        <f t="array" ref="AM48">IF(ISERROR(AB48/B48),"",AB48/B48)</f>
        <v/>
      </c>
      <c r="AN48" s="30"/>
      <c r="AO48" s="30"/>
    </row>
    <row r="49" spans="1:41" s="3" customFormat="1" ht="19.5" hidden="1" customHeight="1">
      <c r="A49" s="36">
        <v>4501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28">
        <f t="shared" si="2"/>
        <v>0</v>
      </c>
      <c r="AD49" s="36">
        <f t="shared" si="5"/>
        <v>0</v>
      </c>
      <c r="AE49" s="29" t="str">
        <f t="array" ref="AE49">IF(ISERROR(SUM(C49:D49)/B49),"",SUM(C49:D49)/B49)</f>
        <v/>
      </c>
      <c r="AF49" s="29" t="str">
        <f t="array" ref="AF49">IF(ISERROR(AD49/B49),"",AD49/B49)</f>
        <v/>
      </c>
      <c r="AG49" s="29" t="str">
        <f t="array" ref="AG49">IF(ISERROR(SUM(M49:N49,E49,W49:Z49)/B49),"",SUM(M49:N49,E49,W49:Z49)/B49)</f>
        <v/>
      </c>
      <c r="AH49" s="29" t="str">
        <f t="array" ref="AH49">IF(ISERROR(SUM(C49:D49)/B49),"",SUM(C49:D49)/B49)</f>
        <v/>
      </c>
      <c r="AI49" s="29" t="str">
        <f t="array" ref="AI49">IF(ISERROR(SUM(F49:I49)/B49),"",SUM(F49:I49)/B49)</f>
        <v/>
      </c>
      <c r="AJ49" s="29" t="str">
        <f t="array" ref="AJ49">IF(ISERROR(SUM(J49:L49)/B49),"",SUM(J49:L49)/B49)</f>
        <v/>
      </c>
      <c r="AK49" s="29" t="str">
        <f t="array" ref="AK49">IF(ISERROR(SUM(O49:V49)/B49),"",SUM(O49:V49)/B49)</f>
        <v/>
      </c>
      <c r="AL49" s="29" t="str">
        <f t="array" ref="AL49">IF(ISERROR(SUM(AA49)/B49),"",SUM(AA49)/B49)</f>
        <v/>
      </c>
      <c r="AM49" s="29" t="str">
        <f t="array" ref="AM49">IF(ISERROR(AB49/B49),"",AB49/B49)</f>
        <v/>
      </c>
      <c r="AN49" s="30"/>
      <c r="AO49" s="30"/>
    </row>
    <row r="50" spans="1:41" s="3" customFormat="1" ht="19.5" hidden="1" customHeight="1">
      <c r="A50" s="36">
        <v>4502</v>
      </c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28">
        <f t="shared" si="2"/>
        <v>0</v>
      </c>
      <c r="AD50" s="36">
        <f t="shared" si="5"/>
        <v>0</v>
      </c>
      <c r="AE50" s="29" t="str">
        <f t="array" ref="AE50">IF(ISERROR(SUM(C50:D50)/B50),"",SUM(C50:D50)/B50)</f>
        <v/>
      </c>
      <c r="AF50" s="29" t="str">
        <f t="array" ref="AF50">IF(ISERROR(AD50/B50),"",AD50/B50)</f>
        <v/>
      </c>
      <c r="AG50" s="29" t="str">
        <f t="array" ref="AG50">IF(ISERROR(SUM(M50:N50,E50,W50:Z50)/B50),"",SUM(M50:N50,E50,W50:Z50)/B50)</f>
        <v/>
      </c>
      <c r="AH50" s="29" t="str">
        <f t="array" ref="AH50">IF(ISERROR(SUM(C50:D50)/B50),"",SUM(C50:D50)/B50)</f>
        <v/>
      </c>
      <c r="AI50" s="29" t="str">
        <f t="array" ref="AI50">IF(ISERROR(SUM(F50:I50)/B50),"",SUM(F50:I50)/B50)</f>
        <v/>
      </c>
      <c r="AJ50" s="29" t="str">
        <f t="array" ref="AJ50">IF(ISERROR(SUM(J50:L50)/B50),"",SUM(J50:L50)/B50)</f>
        <v/>
      </c>
      <c r="AK50" s="29" t="str">
        <f t="array" ref="AK50">IF(ISERROR(SUM(O50:V50)/B50),"",SUM(O50:V50)/B50)</f>
        <v/>
      </c>
      <c r="AL50" s="29" t="str">
        <f t="array" ref="AL50">IF(ISERROR(SUM(AA50)/B50),"",SUM(AA50)/B50)</f>
        <v/>
      </c>
      <c r="AM50" s="29" t="str">
        <f t="array" ref="AM50">IF(ISERROR(AB50/B50),"",AB50/B50)</f>
        <v/>
      </c>
      <c r="AN50" s="30"/>
      <c r="AO50" s="30"/>
    </row>
    <row r="51" spans="1:41" s="3" customFormat="1" ht="19.5" customHeight="1">
      <c r="A51" s="36">
        <v>4503</v>
      </c>
      <c r="B51" s="36">
        <f t="shared" si="4"/>
        <v>695</v>
      </c>
      <c r="C51" s="36">
        <v>17</v>
      </c>
      <c r="D51" s="36">
        <v>0</v>
      </c>
      <c r="E51" s="36">
        <v>0</v>
      </c>
      <c r="F51" s="36">
        <v>0</v>
      </c>
      <c r="G51" s="36">
        <v>0</v>
      </c>
      <c r="H51" s="36">
        <v>0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  <c r="O51" s="36">
        <v>0</v>
      </c>
      <c r="P51" s="36">
        <v>0</v>
      </c>
      <c r="Q51" s="36">
        <v>0</v>
      </c>
      <c r="R51" s="36">
        <v>0</v>
      </c>
      <c r="S51" s="36">
        <v>0</v>
      </c>
      <c r="T51" s="36">
        <v>0</v>
      </c>
      <c r="U51" s="36">
        <v>0</v>
      </c>
      <c r="V51" s="36">
        <v>0</v>
      </c>
      <c r="W51" s="36">
        <v>0</v>
      </c>
      <c r="X51" s="36">
        <v>25</v>
      </c>
      <c r="Y51" s="36">
        <v>0</v>
      </c>
      <c r="Z51" s="36">
        <v>0</v>
      </c>
      <c r="AA51" s="36">
        <v>0</v>
      </c>
      <c r="AB51" s="36">
        <v>0</v>
      </c>
      <c r="AC51" s="28">
        <f t="shared" si="2"/>
        <v>17</v>
      </c>
      <c r="AD51" s="36">
        <f t="shared" si="5"/>
        <v>678</v>
      </c>
      <c r="AE51" s="29">
        <f t="array" ref="AE51">IF(ISERROR(SUM(C51:D51)/B51),"",SUM(C51:D51)/B51)</f>
        <v>2.4460431654676259E-2</v>
      </c>
      <c r="AF51" s="29">
        <f t="array" ref="AF51">IF(ISERROR(AD51/B51),"",AD51/B51)</f>
        <v>0.97553956834532374</v>
      </c>
      <c r="AG51" s="29">
        <f t="array" ref="AG51">IF(ISERROR(SUM(M51:N51,E51,W51:Z51)/B51),"",SUM(M51:N51,E51,W51:Z51)/B51)</f>
        <v>3.5971223021582732E-2</v>
      </c>
      <c r="AH51" s="29">
        <f t="array" ref="AH51">IF(ISERROR(SUM(C51:D51)/B51),"",SUM(C51:D51)/B51)</f>
        <v>2.4460431654676259E-2</v>
      </c>
      <c r="AI51" s="29">
        <f t="array" ref="AI51">IF(ISERROR(SUM(F51:I51)/B51),"",SUM(F51:I51)/B51)</f>
        <v>0</v>
      </c>
      <c r="AJ51" s="29">
        <f t="array" ref="AJ51">IF(ISERROR(SUM(J51:L51)/B51),"",SUM(J51:L51)/B51)</f>
        <v>0</v>
      </c>
      <c r="AK51" s="29">
        <f t="array" ref="AK51">IF(ISERROR(SUM(O51:V51)/B51),"",SUM(O51:V51)/B51)</f>
        <v>0</v>
      </c>
      <c r="AL51" s="29">
        <f t="array" ref="AL51">IF(ISERROR(SUM(AA51)/B51),"",SUM(AA51)/B51)</f>
        <v>0</v>
      </c>
      <c r="AM51" s="29">
        <f t="array" ref="AM51">IF(ISERROR(AB51/B51),"",AB51/B51)</f>
        <v>0</v>
      </c>
      <c r="AN51" s="30"/>
      <c r="AO51" s="30"/>
    </row>
    <row r="52" spans="1:41" s="3" customFormat="1" ht="19.5" customHeight="1">
      <c r="A52" s="36">
        <v>5001</v>
      </c>
      <c r="B52" s="36">
        <f t="shared" si="4"/>
        <v>660</v>
      </c>
      <c r="C52" s="36">
        <v>20</v>
      </c>
      <c r="D52" s="36">
        <v>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>
        <v>0</v>
      </c>
      <c r="T52" s="36">
        <v>0</v>
      </c>
      <c r="U52" s="36">
        <v>0</v>
      </c>
      <c r="V52" s="36">
        <v>0</v>
      </c>
      <c r="W52" s="36">
        <v>0</v>
      </c>
      <c r="X52" s="36">
        <v>60</v>
      </c>
      <c r="Y52" s="36">
        <v>0</v>
      </c>
      <c r="Z52" s="36">
        <v>0</v>
      </c>
      <c r="AA52" s="36">
        <v>0</v>
      </c>
      <c r="AB52" s="36">
        <v>0</v>
      </c>
      <c r="AC52" s="28">
        <f t="shared" si="2"/>
        <v>20</v>
      </c>
      <c r="AD52" s="36">
        <f t="shared" si="5"/>
        <v>640</v>
      </c>
      <c r="AE52" s="29">
        <f t="array" ref="AE52">IF(ISERROR(SUM(C52:D52)/B52),"",SUM(C52:D52)/B52)</f>
        <v>3.0303030303030304E-2</v>
      </c>
      <c r="AF52" s="29">
        <f t="array" ref="AF52">IF(ISERROR(AD52/B52),"",AD52/B52)</f>
        <v>0.96969696969696972</v>
      </c>
      <c r="AG52" s="29">
        <f t="array" ref="AG52">IF(ISERROR(SUM(M52:N52,E52,W52:Z52)/B52),"",SUM(M52:N52,E52,W52:Z52)/B52)</f>
        <v>9.0909090909090912E-2</v>
      </c>
      <c r="AH52" s="29">
        <f t="array" ref="AH52">IF(ISERROR(SUM(C52:D52)/B52),"",SUM(C52:D52)/B52)</f>
        <v>3.0303030303030304E-2</v>
      </c>
      <c r="AI52" s="29">
        <f t="array" ref="AI52">IF(ISERROR(SUM(F52:I52)/B52),"",SUM(F52:I52)/B52)</f>
        <v>0</v>
      </c>
      <c r="AJ52" s="29">
        <f t="array" ref="AJ52">IF(ISERROR(SUM(J52:L52)/B52),"",SUM(J52:L52)/B52)</f>
        <v>0</v>
      </c>
      <c r="AK52" s="29">
        <f t="array" ref="AK52">IF(ISERROR(SUM(O52:V52)/B52),"",SUM(O52:V52)/B52)</f>
        <v>0</v>
      </c>
      <c r="AL52" s="29">
        <f t="array" ref="AL52">IF(ISERROR(SUM(AA52)/B52),"",SUM(AA52)/B52)</f>
        <v>0</v>
      </c>
      <c r="AM52" s="29">
        <f t="array" ref="AM52">IF(ISERROR(AB52/B52),"",AB52/B52)</f>
        <v>0</v>
      </c>
      <c r="AN52" s="30"/>
      <c r="AO52" s="30"/>
    </row>
    <row r="53" spans="1:41" s="3" customFormat="1" ht="19.5" hidden="1" customHeight="1">
      <c r="A53" s="36">
        <v>5002</v>
      </c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28">
        <f t="shared" si="2"/>
        <v>0</v>
      </c>
      <c r="AD53" s="36">
        <f t="shared" si="5"/>
        <v>0</v>
      </c>
      <c r="AE53" s="29" t="str">
        <f t="array" ref="AE53">IF(ISERROR(SUM(C53:D53)/B53),"",SUM(C53:D53)/B53)</f>
        <v/>
      </c>
      <c r="AF53" s="29" t="str">
        <f t="array" ref="AF53">IF(ISERROR(AD53/B53),"",AD53/B53)</f>
        <v/>
      </c>
      <c r="AG53" s="29" t="str">
        <f t="array" ref="AG53">IF(ISERROR(SUM(M53:N53,E53,W53:Z53)/B53),"",SUM(M53:N53,E53,W53:Z53)/B53)</f>
        <v/>
      </c>
      <c r="AH53" s="29" t="str">
        <f t="array" ref="AH53">IF(ISERROR(SUM(C53:D53)/B53),"",SUM(C53:D53)/B53)</f>
        <v/>
      </c>
      <c r="AI53" s="29" t="str">
        <f t="array" ref="AI53">IF(ISERROR(SUM(F53:I53)/B53),"",SUM(F53:I53)/B53)</f>
        <v/>
      </c>
      <c r="AJ53" s="29" t="str">
        <f t="array" ref="AJ53">IF(ISERROR(SUM(J53:L53)/B53),"",SUM(J53:L53)/B53)</f>
        <v/>
      </c>
      <c r="AK53" s="29" t="str">
        <f t="array" ref="AK53">IF(ISERROR(SUM(O53:V53)/B53),"",SUM(O53:V53)/B53)</f>
        <v/>
      </c>
      <c r="AL53" s="29" t="str">
        <f t="array" ref="AL53">IF(ISERROR(SUM(AA53)/B53),"",SUM(AA53)/B53)</f>
        <v/>
      </c>
      <c r="AM53" s="29" t="str">
        <f t="array" ref="AM53">IF(ISERROR(AB53/B53),"",AB53/B53)</f>
        <v/>
      </c>
      <c r="AN53" s="30"/>
      <c r="AO53" s="30"/>
    </row>
    <row r="54" spans="1:41" s="3" customFormat="1" ht="19.5" customHeight="1">
      <c r="A54" s="36">
        <v>5003</v>
      </c>
      <c r="B54" s="36">
        <f t="shared" si="4"/>
        <v>660</v>
      </c>
      <c r="C54" s="36">
        <v>0</v>
      </c>
      <c r="D54" s="36">
        <v>0</v>
      </c>
      <c r="E54" s="36">
        <v>0</v>
      </c>
      <c r="F54" s="36">
        <v>0</v>
      </c>
      <c r="G54" s="36">
        <v>0</v>
      </c>
      <c r="H54" s="36">
        <v>0</v>
      </c>
      <c r="I54" s="36">
        <v>0</v>
      </c>
      <c r="J54" s="36">
        <v>0</v>
      </c>
      <c r="K54" s="36">
        <v>0</v>
      </c>
      <c r="L54" s="36">
        <v>0</v>
      </c>
      <c r="M54" s="36">
        <v>0</v>
      </c>
      <c r="N54" s="36">
        <v>0</v>
      </c>
      <c r="O54" s="36">
        <v>0</v>
      </c>
      <c r="P54" s="36">
        <v>0</v>
      </c>
      <c r="Q54" s="36">
        <v>0</v>
      </c>
      <c r="R54" s="36">
        <v>0</v>
      </c>
      <c r="S54" s="36">
        <v>0</v>
      </c>
      <c r="T54" s="36">
        <v>0</v>
      </c>
      <c r="U54" s="36">
        <v>0</v>
      </c>
      <c r="V54" s="36">
        <v>0</v>
      </c>
      <c r="W54" s="36">
        <v>0</v>
      </c>
      <c r="X54" s="36">
        <v>60</v>
      </c>
      <c r="Y54" s="36">
        <v>0</v>
      </c>
      <c r="Z54" s="36">
        <v>0</v>
      </c>
      <c r="AA54" s="36">
        <v>0</v>
      </c>
      <c r="AB54" s="36">
        <v>0</v>
      </c>
      <c r="AC54" s="28">
        <f t="shared" si="2"/>
        <v>0</v>
      </c>
      <c r="AD54" s="36">
        <f t="shared" si="5"/>
        <v>660</v>
      </c>
      <c r="AE54" s="29">
        <f t="array" ref="AE54">IF(ISERROR(SUM(C54:D54)/B54),"",SUM(C54:D54)/B54)</f>
        <v>0</v>
      </c>
      <c r="AF54" s="29">
        <f t="array" ref="AF54">IF(ISERROR(AD54/B54),"",AD54/B54)</f>
        <v>1</v>
      </c>
      <c r="AG54" s="29">
        <f t="array" ref="AG54">IF(ISERROR(SUM(M54:N54,E54,W54:Z54)/B54),"",SUM(M54:N54,E54,W54:Z54)/B54)</f>
        <v>9.0909090909090912E-2</v>
      </c>
      <c r="AH54" s="29">
        <f t="array" ref="AH54">IF(ISERROR(SUM(C54:D54)/B54),"",SUM(C54:D54)/B54)</f>
        <v>0</v>
      </c>
      <c r="AI54" s="29">
        <f t="array" ref="AI54">IF(ISERROR(SUM(F54:I54)/B54),"",SUM(F54:I54)/B54)</f>
        <v>0</v>
      </c>
      <c r="AJ54" s="29">
        <f t="array" ref="AJ54">IF(ISERROR(SUM(J54:L54)/B54),"",SUM(J54:L54)/B54)</f>
        <v>0</v>
      </c>
      <c r="AK54" s="29">
        <f t="array" ref="AK54">IF(ISERROR(SUM(O54:V54)/B54),"",SUM(O54:V54)/B54)</f>
        <v>0</v>
      </c>
      <c r="AL54" s="29">
        <f t="array" ref="AL54">IF(ISERROR(SUM(AA54)/B54),"",SUM(AA54)/B54)</f>
        <v>0</v>
      </c>
      <c r="AM54" s="29">
        <f t="array" ref="AM54">IF(ISERROR(AB54/B54),"",AB54/B54)</f>
        <v>0</v>
      </c>
      <c r="AN54" s="30"/>
      <c r="AO54" s="30"/>
    </row>
    <row r="55" spans="1:41" s="3" customFormat="1" ht="19.5" hidden="1" customHeight="1">
      <c r="A55" s="36">
        <v>6502</v>
      </c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28">
        <f t="shared" si="2"/>
        <v>0</v>
      </c>
      <c r="AD55" s="36">
        <f t="shared" si="5"/>
        <v>0</v>
      </c>
      <c r="AE55" s="29" t="str">
        <f t="array" ref="AE55">IF(ISERROR(SUM(C55:D55)/B55),"",SUM(C55:D55)/B55)</f>
        <v/>
      </c>
      <c r="AF55" s="29" t="str">
        <f t="array" ref="AF55">IF(ISERROR(AD55/B55),"",AD55/B55)</f>
        <v/>
      </c>
      <c r="AG55" s="29" t="str">
        <f t="array" ref="AG55">IF(ISERROR(SUM(M55:N55,E55,W55:Z55)/B55),"",SUM(M55:N55,E55,W55:Z55)/B55)</f>
        <v/>
      </c>
      <c r="AH55" s="29" t="str">
        <f t="array" ref="AH55">IF(ISERROR(SUM(C55:D55)/B55),"",SUM(C55:D55)/B55)</f>
        <v/>
      </c>
      <c r="AI55" s="29" t="str">
        <f t="array" ref="AI55">IF(ISERROR(SUM(F55:I55)/B55),"",SUM(F55:I55)/B55)</f>
        <v/>
      </c>
      <c r="AJ55" s="29" t="str">
        <f t="array" ref="AJ55">IF(ISERROR(SUM(J55:L55)/B55),"",SUM(J55:L55)/B55)</f>
        <v/>
      </c>
      <c r="AK55" s="29" t="str">
        <f t="array" ref="AK55">IF(ISERROR(SUM(O55:V55)/B55),"",SUM(O55:V55)/B55)</f>
        <v/>
      </c>
      <c r="AL55" s="29" t="str">
        <f t="array" ref="AL55">IF(ISERROR(SUM(AA55)/B55),"",SUM(AA55)/B55)</f>
        <v/>
      </c>
      <c r="AM55" s="29" t="str">
        <f t="array" ref="AM55">IF(ISERROR(AB55/B55),"",AB55/B55)</f>
        <v/>
      </c>
      <c r="AN55" s="30"/>
      <c r="AO55" s="30"/>
    </row>
    <row r="56" spans="1:41" s="3" customFormat="1" ht="19.5" customHeight="1">
      <c r="A56" s="36">
        <v>6503</v>
      </c>
      <c r="B56" s="36">
        <f t="shared" si="4"/>
        <v>660</v>
      </c>
      <c r="C56" s="36">
        <v>0</v>
      </c>
      <c r="D56" s="36">
        <v>0</v>
      </c>
      <c r="E56" s="36">
        <v>0</v>
      </c>
      <c r="F56" s="36">
        <v>0</v>
      </c>
      <c r="G56" s="36">
        <v>0</v>
      </c>
      <c r="H56" s="36">
        <v>0</v>
      </c>
      <c r="I56" s="36">
        <v>0</v>
      </c>
      <c r="J56" s="36">
        <v>0</v>
      </c>
      <c r="K56" s="36">
        <v>0</v>
      </c>
      <c r="L56" s="36">
        <v>0</v>
      </c>
      <c r="M56" s="36">
        <v>30</v>
      </c>
      <c r="N56" s="36">
        <v>0</v>
      </c>
      <c r="O56" s="36">
        <v>15</v>
      </c>
      <c r="P56" s="36">
        <v>0</v>
      </c>
      <c r="Q56" s="36">
        <v>0</v>
      </c>
      <c r="R56" s="36">
        <v>0</v>
      </c>
      <c r="S56" s="36">
        <v>0</v>
      </c>
      <c r="T56" s="36">
        <v>0</v>
      </c>
      <c r="U56" s="36">
        <v>0</v>
      </c>
      <c r="V56" s="36">
        <v>0</v>
      </c>
      <c r="W56" s="36">
        <v>0</v>
      </c>
      <c r="X56" s="36">
        <v>30</v>
      </c>
      <c r="Y56" s="36">
        <v>0</v>
      </c>
      <c r="Z56" s="36">
        <v>0</v>
      </c>
      <c r="AA56" s="36">
        <v>0</v>
      </c>
      <c r="AB56" s="36">
        <v>0</v>
      </c>
      <c r="AC56" s="28">
        <f t="shared" si="2"/>
        <v>15</v>
      </c>
      <c r="AD56" s="36">
        <f t="shared" si="5"/>
        <v>675</v>
      </c>
      <c r="AE56" s="29">
        <f t="array" ref="AE56">IF(ISERROR(SUM(C56:D56)/B56),"",SUM(C56:D56)/B56)</f>
        <v>0</v>
      </c>
      <c r="AF56" s="29">
        <f t="array" ref="AF56">IF(ISERROR(AD56/B56),"",AD56/B56)</f>
        <v>1.0227272727272727</v>
      </c>
      <c r="AG56" s="29">
        <f t="array" ref="AG56">IF(ISERROR(SUM(M56:N56,E56,W56:Z56)/B56),"",SUM(M56:N56,E56,W56:Z56)/B56)</f>
        <v>9.0909090909090912E-2</v>
      </c>
      <c r="AH56" s="29">
        <f t="array" ref="AH56">IF(ISERROR(SUM(C56:D56)/B56),"",SUM(C56:D56)/B56)</f>
        <v>0</v>
      </c>
      <c r="AI56" s="29">
        <f t="array" ref="AI56">IF(ISERROR(SUM(F56:I56)/B56),"",SUM(F56:I56)/B56)</f>
        <v>0</v>
      </c>
      <c r="AJ56" s="29">
        <f t="array" ref="AJ56">IF(ISERROR(SUM(J56:L56)/B56),"",SUM(J56:L56)/B56)</f>
        <v>0</v>
      </c>
      <c r="AK56" s="29">
        <f t="array" ref="AK56">IF(ISERROR(SUM(O56:V56)/B56),"",SUM(O56:V56)/B56)</f>
        <v>2.2727272727272728E-2</v>
      </c>
      <c r="AL56" s="29">
        <f t="array" ref="AL56">IF(ISERROR(SUM(AA56)/B56),"",SUM(AA56)/B56)</f>
        <v>0</v>
      </c>
      <c r="AM56" s="29">
        <f t="array" ref="AM56">IF(ISERROR(AB56/B56),"",AB56/B56)</f>
        <v>0</v>
      </c>
      <c r="AN56" s="30"/>
      <c r="AO56" s="30"/>
    </row>
    <row r="57" spans="1:41" s="3" customFormat="1" ht="19.5" hidden="1" customHeight="1">
      <c r="A57" s="36">
        <v>6504</v>
      </c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28">
        <f t="shared" si="2"/>
        <v>0</v>
      </c>
      <c r="AD57" s="36">
        <f t="shared" si="5"/>
        <v>0</v>
      </c>
      <c r="AE57" s="29" t="str">
        <f t="array" ref="AE57">IF(ISERROR(SUM(C57:D57)/B57),"",SUM(C57:D57)/B57)</f>
        <v/>
      </c>
      <c r="AF57" s="29" t="str">
        <f t="array" ref="AF57">IF(ISERROR(AD57/B57),"",AD57/B57)</f>
        <v/>
      </c>
      <c r="AG57" s="29" t="str">
        <f t="array" ref="AG57">IF(ISERROR(SUM(M57:N57,E57,W57:Z57)/B57),"",SUM(M57:N57,E57,W57:Z57)/B57)</f>
        <v/>
      </c>
      <c r="AH57" s="29" t="str">
        <f t="array" ref="AH57">IF(ISERROR(SUM(C57:D57)/B57),"",SUM(C57:D57)/B57)</f>
        <v/>
      </c>
      <c r="AI57" s="29" t="str">
        <f t="array" ref="AI57">IF(ISERROR(SUM(F57:I57)/B57),"",SUM(F57:I57)/B57)</f>
        <v/>
      </c>
      <c r="AJ57" s="29" t="str">
        <f t="array" ref="AJ57">IF(ISERROR(SUM(J57:L57)/B57),"",SUM(J57:L57)/B57)</f>
        <v/>
      </c>
      <c r="AK57" s="29" t="str">
        <f t="array" ref="AK57">IF(ISERROR(SUM(O57:V57)/B57),"",SUM(O57:V57)/B57)</f>
        <v/>
      </c>
      <c r="AL57" s="29" t="str">
        <f t="array" ref="AL57">IF(ISERROR(SUM(AA57)/B57),"",SUM(AA57)/B57)</f>
        <v/>
      </c>
      <c r="AM57" s="29" t="str">
        <f t="array" ref="AM57">IF(ISERROR(AB57/B57),"",AB57/B57)</f>
        <v/>
      </c>
      <c r="AN57" s="30"/>
      <c r="AO57" s="30"/>
    </row>
    <row r="58" spans="1:41" s="3" customFormat="1" ht="19.5" hidden="1" customHeight="1">
      <c r="A58" s="36">
        <v>18501</v>
      </c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28">
        <f t="shared" si="2"/>
        <v>0</v>
      </c>
      <c r="AD58" s="36">
        <f t="shared" si="5"/>
        <v>0</v>
      </c>
      <c r="AE58" s="29" t="str">
        <f t="array" ref="AE58">IF(ISERROR(SUM(C58:D58)/B58),"",SUM(C58:D58)/B58)</f>
        <v/>
      </c>
      <c r="AF58" s="29" t="str">
        <f t="array" ref="AF58">IF(ISERROR(AD58/B58),"",AD58/B58)</f>
        <v/>
      </c>
      <c r="AG58" s="29" t="str">
        <f t="array" ref="AG58">IF(ISERROR(SUM(M58:N58,E58,W58:Z58)/B58),"",SUM(M58:N58,E58,W58:Z58)/B58)</f>
        <v/>
      </c>
      <c r="AH58" s="29" t="str">
        <f t="array" ref="AH58">IF(ISERROR(SUM(C58:D58)/B58),"",SUM(C58:D58)/B58)</f>
        <v/>
      </c>
      <c r="AI58" s="29" t="str">
        <f t="array" ref="AI58">IF(ISERROR(SUM(F58:I58)/B58),"",SUM(F58:I58)/B58)</f>
        <v/>
      </c>
      <c r="AJ58" s="29" t="str">
        <f t="array" ref="AJ58">IF(ISERROR(SUM(J58:L58)/B58),"",SUM(J58:L58)/B58)</f>
        <v/>
      </c>
      <c r="AK58" s="29" t="str">
        <f t="array" ref="AK58">IF(ISERROR(SUM(O58:V58)/B58),"",SUM(O58:V58)/B58)</f>
        <v/>
      </c>
      <c r="AL58" s="29" t="str">
        <f t="array" ref="AL58">IF(ISERROR(SUM(AA58)/B58),"",SUM(AA58)/B58)</f>
        <v/>
      </c>
      <c r="AM58" s="29" t="str">
        <f t="array" ref="AM58">IF(ISERROR(AB58/B58),"",AB58/B58)</f>
        <v/>
      </c>
      <c r="AN58" s="30"/>
      <c r="AO58" s="30"/>
    </row>
    <row r="59" spans="1:41" s="3" customFormat="1" ht="19.5" hidden="1" customHeight="1">
      <c r="A59" s="36">
        <v>18502</v>
      </c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28">
        <f t="shared" si="2"/>
        <v>0</v>
      </c>
      <c r="AD59" s="36">
        <f t="shared" si="5"/>
        <v>0</v>
      </c>
      <c r="AE59" s="29" t="str">
        <f t="array" ref="AE59">IF(ISERROR(SUM(C59:D59)/B59),"",SUM(C59:D59)/B59)</f>
        <v/>
      </c>
      <c r="AF59" s="29" t="str">
        <f t="array" ref="AF59">IF(ISERROR(AD59/B59),"",AD59/B59)</f>
        <v/>
      </c>
      <c r="AG59" s="29" t="str">
        <f t="array" ref="AG59">IF(ISERROR(SUM(M59:N59,E59,W59:Z59)/B59),"",SUM(M59:N59,E59,W59:Z59)/B59)</f>
        <v/>
      </c>
      <c r="AH59" s="29" t="str">
        <f t="array" ref="AH59">IF(ISERROR(SUM(C59:D59)/B59),"",SUM(C59:D59)/B59)</f>
        <v/>
      </c>
      <c r="AI59" s="29" t="str">
        <f t="array" ref="AI59">IF(ISERROR(SUM(F59:I59)/B59),"",SUM(F59:I59)/B59)</f>
        <v/>
      </c>
      <c r="AJ59" s="29" t="str">
        <f t="array" ref="AJ59">IF(ISERROR(SUM(J59:L59)/B59),"",SUM(J59:L59)/B59)</f>
        <v/>
      </c>
      <c r="AK59" s="29" t="str">
        <f t="array" ref="AK59">IF(ISERROR(SUM(O59:V59)/B59),"",SUM(O59:V59)/B59)</f>
        <v/>
      </c>
      <c r="AL59" s="29" t="str">
        <f t="array" ref="AL59">IF(ISERROR(SUM(AA59)/B59),"",SUM(AA59)/B59)</f>
        <v/>
      </c>
      <c r="AM59" s="29" t="str">
        <f t="array" ref="AM59">IF(ISERROR(AB59/B59),"",AB59/B59)</f>
        <v/>
      </c>
      <c r="AN59" s="30"/>
      <c r="AO59" s="30"/>
    </row>
    <row r="60" spans="1:41" s="3" customFormat="1" ht="19.5" hidden="1" customHeight="1">
      <c r="A60" s="36">
        <v>13001</v>
      </c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28">
        <f t="shared" si="2"/>
        <v>0</v>
      </c>
      <c r="AD60" s="36">
        <f t="shared" si="5"/>
        <v>0</v>
      </c>
      <c r="AE60" s="29" t="str">
        <f t="array" ref="AE60">IF(ISERROR(SUM(C60:D60)/B60),"",SUM(C60:D60)/B60)</f>
        <v/>
      </c>
      <c r="AF60" s="29" t="str">
        <f t="array" ref="AF60">IF(ISERROR(AD60/B60),"",AD60/B60)</f>
        <v/>
      </c>
      <c r="AG60" s="29" t="str">
        <f t="array" ref="AG60">IF(ISERROR(SUM(M60:N60,E60,W60:Z60)/B60),"",SUM(M60:N60,E60,W60:Z60)/B60)</f>
        <v/>
      </c>
      <c r="AH60" s="29" t="str">
        <f t="array" ref="AH60">IF(ISERROR(SUM(C60:D60)/B60),"",SUM(C60:D60)/B60)</f>
        <v/>
      </c>
      <c r="AI60" s="29" t="str">
        <f t="array" ref="AI60">IF(ISERROR(SUM(F60:I60)/B60),"",SUM(F60:I60)/B60)</f>
        <v/>
      </c>
      <c r="AJ60" s="29" t="str">
        <f t="array" ref="AJ60">IF(ISERROR(SUM(J60:L60)/B60),"",SUM(J60:L60)/B60)</f>
        <v/>
      </c>
      <c r="AK60" s="29" t="str">
        <f t="array" ref="AK60">IF(ISERROR(SUM(O60:V60)/B60),"",SUM(O60:V60)/B60)</f>
        <v/>
      </c>
      <c r="AL60" s="29" t="str">
        <f t="array" ref="AL60">IF(ISERROR(SUM(AA60)/B60),"",SUM(AA60)/B60)</f>
        <v/>
      </c>
      <c r="AM60" s="29" t="str">
        <f t="array" ref="AM60">IF(ISERROR(AB60/B60),"",AB60/B60)</f>
        <v/>
      </c>
      <c r="AN60" s="30"/>
      <c r="AO60" s="30"/>
    </row>
    <row r="61" spans="1:41" s="3" customFormat="1" ht="19.5" hidden="1" customHeight="1">
      <c r="A61" s="36">
        <v>13002</v>
      </c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28">
        <f t="shared" si="2"/>
        <v>0</v>
      </c>
      <c r="AD61" s="36">
        <f t="shared" si="5"/>
        <v>0</v>
      </c>
      <c r="AE61" s="29" t="str">
        <f t="array" ref="AE61">IF(ISERROR(SUM(C61:D61)/B61),"",SUM(C61:D61)/B61)</f>
        <v/>
      </c>
      <c r="AF61" s="29" t="str">
        <f t="array" ref="AF61">IF(ISERROR(AD61/B61),"",AD61/B61)</f>
        <v/>
      </c>
      <c r="AG61" s="29" t="str">
        <f t="array" ref="AG61">IF(ISERROR(SUM(M61:N61,E61,W61:Z61)/B61),"",SUM(M61:N61,E61,W61:Z61)/B61)</f>
        <v/>
      </c>
      <c r="AH61" s="29" t="str">
        <f t="array" ref="AH61">IF(ISERROR(SUM(C61:D61)/B61),"",SUM(C61:D61)/B61)</f>
        <v/>
      </c>
      <c r="AI61" s="29" t="str">
        <f t="array" ref="AI61">IF(ISERROR(SUM(F61:I61)/B61),"",SUM(F61:I61)/B61)</f>
        <v/>
      </c>
      <c r="AJ61" s="29" t="str">
        <f t="array" ref="AJ61">IF(ISERROR(SUM(J61:L61)/B61),"",SUM(J61:L61)/B61)</f>
        <v/>
      </c>
      <c r="AK61" s="29" t="str">
        <f t="array" ref="AK61">IF(ISERROR(SUM(O61:V61)/B61),"",SUM(O61:V61)/B61)</f>
        <v/>
      </c>
      <c r="AL61" s="29" t="str">
        <f t="array" ref="AL61">IF(ISERROR(SUM(AA61)/B61),"",SUM(AA61)/B61)</f>
        <v/>
      </c>
      <c r="AM61" s="29" t="str">
        <f t="array" ref="AM61">IF(ISERROR(AB61/B61),"",AB61/B61)</f>
        <v/>
      </c>
      <c r="AN61" s="30"/>
      <c r="AO61" s="30"/>
    </row>
    <row r="62" spans="1:41" ht="15.75">
      <c r="A62" s="16" t="s">
        <v>49</v>
      </c>
      <c r="B62" s="17">
        <f>SUM(B35:B61)</f>
        <v>7405</v>
      </c>
      <c r="C62" s="18">
        <f t="shared" ref="C62:AD62" si="6">SUM(C35:C61)</f>
        <v>52</v>
      </c>
      <c r="D62" s="18">
        <f t="shared" si="6"/>
        <v>0</v>
      </c>
      <c r="E62" s="18">
        <f t="shared" si="6"/>
        <v>0</v>
      </c>
      <c r="F62" s="18">
        <f t="shared" si="6"/>
        <v>0</v>
      </c>
      <c r="G62" s="18">
        <f t="shared" si="6"/>
        <v>0</v>
      </c>
      <c r="H62" s="18">
        <f t="shared" si="6"/>
        <v>0</v>
      </c>
      <c r="I62" s="18">
        <f t="shared" si="6"/>
        <v>0</v>
      </c>
      <c r="J62" s="18">
        <f t="shared" si="6"/>
        <v>0</v>
      </c>
      <c r="K62" s="18">
        <f t="shared" si="6"/>
        <v>0</v>
      </c>
      <c r="L62" s="17">
        <f t="shared" si="6"/>
        <v>0</v>
      </c>
      <c r="M62" s="17">
        <f t="shared" si="6"/>
        <v>60</v>
      </c>
      <c r="N62" s="17">
        <f t="shared" si="6"/>
        <v>0</v>
      </c>
      <c r="O62" s="17">
        <f t="shared" si="6"/>
        <v>30</v>
      </c>
      <c r="P62" s="17">
        <f t="shared" si="6"/>
        <v>0</v>
      </c>
      <c r="Q62" s="17">
        <f t="shared" si="6"/>
        <v>0</v>
      </c>
      <c r="R62" s="17">
        <f t="shared" si="6"/>
        <v>0</v>
      </c>
      <c r="S62" s="17">
        <f t="shared" si="6"/>
        <v>0</v>
      </c>
      <c r="T62" s="17">
        <f t="shared" si="6"/>
        <v>0</v>
      </c>
      <c r="U62" s="17">
        <f t="shared" si="6"/>
        <v>0</v>
      </c>
      <c r="V62" s="17">
        <f t="shared" si="6"/>
        <v>0</v>
      </c>
      <c r="W62" s="17">
        <f t="shared" si="6"/>
        <v>0</v>
      </c>
      <c r="X62" s="17">
        <f t="shared" si="6"/>
        <v>455</v>
      </c>
      <c r="Y62" s="17">
        <f t="shared" si="6"/>
        <v>0</v>
      </c>
      <c r="Z62" s="17">
        <f t="shared" si="6"/>
        <v>0</v>
      </c>
      <c r="AA62" s="17">
        <f t="shared" si="6"/>
        <v>0</v>
      </c>
      <c r="AB62" s="18">
        <f t="shared" si="6"/>
        <v>0</v>
      </c>
      <c r="AC62" s="28">
        <f t="shared" si="2"/>
        <v>82</v>
      </c>
      <c r="AD62" s="18">
        <f t="shared" si="6"/>
        <v>7383</v>
      </c>
      <c r="AE62" s="29">
        <f t="array" ref="AE62">IF(ISERROR(SUM(C62:D62)/B62),"",SUM(C62:D62)/B62)</f>
        <v>7.022282241728562E-3</v>
      </c>
      <c r="AF62" s="29">
        <f t="array" ref="AF62">IF(ISERROR(AD62/B62),"",AD62/B62)</f>
        <v>0.99702903443619173</v>
      </c>
      <c r="AG62" s="29">
        <f t="array" ref="AG62">IF(ISERROR(SUM(M62:N62,E62,W62:Z62)/B62),"",SUM(M62:N62,E62,W62:Z62)/B62)</f>
        <v>6.9547602970965558E-2</v>
      </c>
      <c r="AH62" s="29">
        <f t="array" ref="AH62">IF(ISERROR(SUM(C62:D62)/B62),"",SUM(C62:D62)/B62)</f>
        <v>7.022282241728562E-3</v>
      </c>
      <c r="AI62" s="29">
        <f t="array" ref="AI62">IF(ISERROR(SUM(F62:I62)/B62),"",SUM(F62:I62)/B62)</f>
        <v>0</v>
      </c>
      <c r="AJ62" s="29">
        <f t="array" ref="AJ62">IF(ISERROR(SUM(J62:L62)/B62),"",SUM(J62:L62)/B62)</f>
        <v>0</v>
      </c>
      <c r="AK62" s="29">
        <f t="array" ref="AK62">IF(ISERROR(SUM(O62:V62)/B62),"",SUM(O62:V62)/B62)</f>
        <v>4.0513166779203242E-3</v>
      </c>
      <c r="AL62" s="29">
        <f t="array" ref="AL62">IF(ISERROR(SUM(AA62)/B62),"",SUM(AA62)/B62)</f>
        <v>0</v>
      </c>
      <c r="AM62" s="29">
        <f t="array" ref="AM62">IF(ISERROR(AB62/B62),"",AB62/B62)</f>
        <v>0</v>
      </c>
      <c r="AN62" s="31"/>
      <c r="AO62" s="31"/>
    </row>
    <row r="63" spans="1:41" ht="15.75">
      <c r="A63" s="19" t="s">
        <v>50</v>
      </c>
      <c r="B63" s="20">
        <f>+B62+B34</f>
        <v>14849</v>
      </c>
      <c r="C63" s="20">
        <f>C62+C34</f>
        <v>72</v>
      </c>
      <c r="D63" s="20">
        <f>D62+D34</f>
        <v>0</v>
      </c>
      <c r="E63" s="20">
        <f t="shared" ref="E63:AD63" si="7">E62+E34</f>
        <v>0</v>
      </c>
      <c r="F63" s="20">
        <f t="shared" si="7"/>
        <v>0</v>
      </c>
      <c r="G63" s="20">
        <f t="shared" si="7"/>
        <v>0</v>
      </c>
      <c r="H63" s="20">
        <f t="shared" si="7"/>
        <v>0</v>
      </c>
      <c r="I63" s="20">
        <f t="shared" si="7"/>
        <v>0</v>
      </c>
      <c r="J63" s="20">
        <f t="shared" si="7"/>
        <v>0</v>
      </c>
      <c r="K63" s="20">
        <f t="shared" si="7"/>
        <v>0</v>
      </c>
      <c r="L63" s="20">
        <f t="shared" si="7"/>
        <v>0</v>
      </c>
      <c r="M63" s="20">
        <f t="shared" si="7"/>
        <v>270</v>
      </c>
      <c r="N63" s="20">
        <f t="shared" si="7"/>
        <v>0</v>
      </c>
      <c r="O63" s="20">
        <f t="shared" si="7"/>
        <v>140</v>
      </c>
      <c r="P63" s="20">
        <f t="shared" si="7"/>
        <v>0</v>
      </c>
      <c r="Q63" s="20">
        <f t="shared" si="7"/>
        <v>0</v>
      </c>
      <c r="R63" s="20">
        <f t="shared" si="7"/>
        <v>0</v>
      </c>
      <c r="S63" s="20">
        <f t="shared" si="7"/>
        <v>0</v>
      </c>
      <c r="T63" s="20">
        <f t="shared" si="7"/>
        <v>0</v>
      </c>
      <c r="U63" s="20">
        <f t="shared" si="7"/>
        <v>0</v>
      </c>
      <c r="V63" s="20">
        <f t="shared" si="7"/>
        <v>0</v>
      </c>
      <c r="W63" s="20">
        <f t="shared" si="7"/>
        <v>0</v>
      </c>
      <c r="X63" s="20">
        <f t="shared" si="7"/>
        <v>721</v>
      </c>
      <c r="Y63" s="20">
        <f t="shared" si="7"/>
        <v>0</v>
      </c>
      <c r="Z63" s="20">
        <f t="shared" si="7"/>
        <v>0</v>
      </c>
      <c r="AA63" s="20">
        <f t="shared" si="7"/>
        <v>0</v>
      </c>
      <c r="AB63" s="20">
        <f t="shared" si="7"/>
        <v>0</v>
      </c>
      <c r="AC63" s="28">
        <f t="shared" si="2"/>
        <v>212</v>
      </c>
      <c r="AD63" s="20">
        <f t="shared" si="7"/>
        <v>14907</v>
      </c>
      <c r="AE63" s="29">
        <f t="array" ref="AE63">IF(ISERROR(SUM(C63:D63)/B63),"",SUM(C63:D63)/B63)</f>
        <v>4.8488113677688733E-3</v>
      </c>
      <c r="AF63" s="29">
        <f t="array" ref="AF63">IF(ISERROR(AD63/B63),"",AD63/B63)</f>
        <v>1.0039059869351472</v>
      </c>
      <c r="AG63" s="29">
        <f t="array" ref="AG63">IF(ISERROR(SUM(M63:N63,E63,W63:Z63)/B63),"",SUM(M63:N63,E63,W63:Z63)/B63)</f>
        <v>6.6738500909152135E-2</v>
      </c>
      <c r="AH63" s="29">
        <f t="array" ref="AH63">IF(ISERROR(SUM(C63:D63)/B63),"",SUM(C63:D63)/B63)</f>
        <v>4.8488113677688733E-3</v>
      </c>
      <c r="AI63" s="29">
        <f t="array" ref="AI63">IF(ISERROR(SUM(F63:I63)/B63),"",SUM(F63:I63)/B63)</f>
        <v>0</v>
      </c>
      <c r="AJ63" s="29">
        <f t="array" ref="AJ63">IF(ISERROR(SUM(J63:L63)/B63),"",SUM(J63:L63)/B63)</f>
        <v>0</v>
      </c>
      <c r="AK63" s="29">
        <f t="array" ref="AK63">IF(ISERROR(SUM(O63:V63)/B63),"",SUM(O63:V63)/B63)</f>
        <v>9.4282443262172534E-3</v>
      </c>
      <c r="AL63" s="29">
        <f t="array" ref="AL63">IF(ISERROR(SUM(AA63)/B63),"",SUM(AA63)/B63)</f>
        <v>0</v>
      </c>
      <c r="AM63" s="29">
        <f t="array" ref="AM63">IF(ISERROR(AB63/B63),"",AB63/B63)</f>
        <v>0</v>
      </c>
      <c r="AN63" s="31"/>
      <c r="AO63" s="31"/>
    </row>
    <row r="64" spans="1:41" ht="43.5" customHeight="1">
      <c r="A64" s="87" t="s">
        <v>51</v>
      </c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  <c r="AE64" s="88"/>
      <c r="AF64" s="88"/>
      <c r="AG64" s="88"/>
      <c r="AH64" s="88"/>
      <c r="AI64" s="88"/>
      <c r="AJ64" s="88"/>
      <c r="AK64" s="88"/>
      <c r="AL64" s="88"/>
      <c r="AM64" s="89"/>
      <c r="AN64" s="31"/>
      <c r="AO64" s="31"/>
    </row>
    <row r="65" spans="1:41" ht="43.5" customHeight="1">
      <c r="A65" s="90"/>
      <c r="B65" s="91"/>
      <c r="C65" s="91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  <c r="AC65" s="91"/>
      <c r="AD65" s="91"/>
      <c r="AE65" s="91"/>
      <c r="AF65" s="91"/>
      <c r="AG65" s="91"/>
      <c r="AH65" s="91"/>
      <c r="AI65" s="91"/>
      <c r="AJ65" s="91"/>
      <c r="AK65" s="91"/>
      <c r="AL65" s="91"/>
      <c r="AM65" s="92"/>
      <c r="AN65" s="31"/>
      <c r="AO65" s="31"/>
    </row>
    <row r="66" spans="1:41" ht="43.5" customHeight="1">
      <c r="A66" s="93"/>
      <c r="B66" s="94"/>
      <c r="C66" s="94"/>
      <c r="D66" s="94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  <c r="P66" s="94"/>
      <c r="Q66" s="94"/>
      <c r="R66" s="94"/>
      <c r="S66" s="94"/>
      <c r="T66" s="94"/>
      <c r="U66" s="94"/>
      <c r="V66" s="94"/>
      <c r="W66" s="94"/>
      <c r="X66" s="94"/>
      <c r="Y66" s="94"/>
      <c r="Z66" s="94"/>
      <c r="AA66" s="94"/>
      <c r="AB66" s="94"/>
      <c r="AC66" s="94"/>
      <c r="AD66" s="94"/>
      <c r="AE66" s="94"/>
      <c r="AF66" s="94"/>
      <c r="AG66" s="94"/>
      <c r="AH66" s="94"/>
      <c r="AI66" s="94"/>
      <c r="AJ66" s="94"/>
      <c r="AK66" s="94"/>
      <c r="AL66" s="94"/>
      <c r="AM66" s="95"/>
      <c r="AN66" s="31"/>
      <c r="AO66" s="31"/>
    </row>
    <row r="68" spans="1:41" ht="17.25">
      <c r="B68" s="32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4"/>
      <c r="N68" s="34"/>
      <c r="O68" s="34"/>
      <c r="P68" s="34"/>
      <c r="Q68" s="34"/>
      <c r="R68" s="34"/>
      <c r="S68" s="35"/>
      <c r="T68" s="35"/>
      <c r="U68" s="35"/>
      <c r="V68" s="35"/>
      <c r="AM68" s="32" t="s">
        <v>52</v>
      </c>
    </row>
    <row r="69" spans="1:41" ht="17.25">
      <c r="A69" s="32"/>
      <c r="B69" s="32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4"/>
      <c r="N69" s="34"/>
      <c r="O69" s="34"/>
      <c r="P69" s="34"/>
      <c r="Q69" s="34"/>
      <c r="R69" s="34"/>
      <c r="S69" s="35"/>
      <c r="T69" s="35"/>
      <c r="U69" s="35"/>
      <c r="V69" s="35"/>
    </row>
  </sheetData>
  <mergeCells count="29">
    <mergeCell ref="A64:AM66"/>
    <mergeCell ref="AH5:AH6"/>
    <mergeCell ref="AI5:AI6"/>
    <mergeCell ref="AJ5:AJ6"/>
    <mergeCell ref="AK5:AK6"/>
    <mergeCell ref="AL5:AL6"/>
    <mergeCell ref="AM5:AM6"/>
    <mergeCell ref="AC4:AC6"/>
    <mergeCell ref="F5:H5"/>
    <mergeCell ref="J5:L5"/>
    <mergeCell ref="M5:P5"/>
    <mergeCell ref="Q5:V5"/>
    <mergeCell ref="AG5:AG6"/>
    <mergeCell ref="C4:E5"/>
    <mergeCell ref="F4:I4"/>
    <mergeCell ref="J4:L4"/>
    <mergeCell ref="M4:V4"/>
    <mergeCell ref="W4:AA5"/>
    <mergeCell ref="AB4:AB6"/>
    <mergeCell ref="A2:AO2"/>
    <mergeCell ref="A3:A6"/>
    <mergeCell ref="B3:AC3"/>
    <mergeCell ref="AD3:AD6"/>
    <mergeCell ref="AE3:AE6"/>
    <mergeCell ref="AF3:AF6"/>
    <mergeCell ref="AG3:AM4"/>
    <mergeCell ref="AN3:AN6"/>
    <mergeCell ref="AO3:AO6"/>
    <mergeCell ref="B4:B6"/>
  </mergeCells>
  <phoneticPr fontId="20" type="noConversion"/>
  <pageMargins left="0.69930555555555596" right="0.69930555555555596" top="0.75" bottom="0.75" header="0.3" footer="0.3"/>
  <pageSetup paperSize="9" orientation="portrait" verticalDpi="0" r:id="rId1"/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AO69"/>
  <sheetViews>
    <sheetView workbookViewId="0">
      <pane xSplit="2" ySplit="6" topLeftCell="C40" activePane="bottomRight" state="frozen"/>
      <selection pane="topRight" activeCell="C1" sqref="C1"/>
      <selection pane="bottomLeft" activeCell="A7" sqref="A7"/>
      <selection pane="bottomRight" activeCell="J51" sqref="J51"/>
    </sheetView>
  </sheetViews>
  <sheetFormatPr defaultColWidth="9" defaultRowHeight="13.5"/>
  <cols>
    <col min="1" max="1" width="7.25" style="4" customWidth="1"/>
    <col min="2" max="2" width="9.5" style="4" customWidth="1"/>
    <col min="3" max="3" width="9.75" style="4" customWidth="1"/>
    <col min="4" max="5" width="9.25" style="4" customWidth="1"/>
    <col min="6" max="11" width="8.625" style="4" customWidth="1"/>
    <col min="12" max="12" width="7.25" style="4" customWidth="1"/>
    <col min="13" max="26" width="7.25" style="5" customWidth="1"/>
    <col min="27" max="29" width="7.25" style="4" customWidth="1"/>
    <col min="30" max="30" width="9" style="4"/>
    <col min="31" max="31" width="9.625" style="4" customWidth="1"/>
    <col min="32" max="32" width="10.625" style="4" customWidth="1"/>
    <col min="33" max="33" width="9.625" style="4" customWidth="1"/>
    <col min="34" max="39" width="9" style="4"/>
    <col min="40" max="40" width="16.75" style="4" customWidth="1"/>
    <col min="41" max="41" width="17.75" style="4" customWidth="1"/>
    <col min="42" max="16384" width="9" style="4"/>
  </cols>
  <sheetData>
    <row r="1" spans="1:41" s="1" customFormat="1" ht="23.25" customHeight="1">
      <c r="A1" s="6"/>
      <c r="B1" s="7" t="s">
        <v>0</v>
      </c>
      <c r="C1" s="8"/>
      <c r="D1" s="9"/>
      <c r="E1" s="9"/>
      <c r="F1" s="10"/>
    </row>
    <row r="2" spans="1:41" ht="27" customHeight="1">
      <c r="A2" s="68" t="s">
        <v>1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</row>
    <row r="3" spans="1:41" s="2" customFormat="1" ht="17.25" customHeight="1">
      <c r="A3" s="69" t="s">
        <v>2</v>
      </c>
      <c r="B3" s="72" t="s">
        <v>3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4"/>
      <c r="AD3" s="75" t="s">
        <v>4</v>
      </c>
      <c r="AE3" s="78" t="s">
        <v>5</v>
      </c>
      <c r="AF3" s="78" t="s">
        <v>6</v>
      </c>
      <c r="AG3" s="81" t="s">
        <v>7</v>
      </c>
      <c r="AH3" s="81"/>
      <c r="AI3" s="81"/>
      <c r="AJ3" s="81"/>
      <c r="AK3" s="81"/>
      <c r="AL3" s="81"/>
      <c r="AM3" s="81"/>
      <c r="AN3" s="82" t="s">
        <v>8</v>
      </c>
      <c r="AO3" s="83" t="s">
        <v>9</v>
      </c>
    </row>
    <row r="4" spans="1:41" s="2" customFormat="1" ht="17.25" customHeight="1">
      <c r="A4" s="70"/>
      <c r="B4" s="84" t="s">
        <v>10</v>
      </c>
      <c r="C4" s="61" t="s">
        <v>11</v>
      </c>
      <c r="D4" s="62"/>
      <c r="E4" s="63"/>
      <c r="F4" s="104" t="s">
        <v>12</v>
      </c>
      <c r="G4" s="105"/>
      <c r="H4" s="105"/>
      <c r="I4" s="105"/>
      <c r="J4" s="106" t="s">
        <v>13</v>
      </c>
      <c r="K4" s="106"/>
      <c r="L4" s="106"/>
      <c r="M4" s="58" t="s">
        <v>14</v>
      </c>
      <c r="N4" s="59"/>
      <c r="O4" s="59"/>
      <c r="P4" s="59"/>
      <c r="Q4" s="59"/>
      <c r="R4" s="59"/>
      <c r="S4" s="59"/>
      <c r="T4" s="59"/>
      <c r="U4" s="59"/>
      <c r="V4" s="60"/>
      <c r="W4" s="61" t="s">
        <v>15</v>
      </c>
      <c r="X4" s="62"/>
      <c r="Y4" s="62"/>
      <c r="Z4" s="62"/>
      <c r="AA4" s="63"/>
      <c r="AB4" s="67" t="s">
        <v>16</v>
      </c>
      <c r="AC4" s="101" t="s">
        <v>7</v>
      </c>
      <c r="AD4" s="76"/>
      <c r="AE4" s="79"/>
      <c r="AF4" s="79"/>
      <c r="AG4" s="81"/>
      <c r="AH4" s="81"/>
      <c r="AI4" s="81"/>
      <c r="AJ4" s="81"/>
      <c r="AK4" s="81"/>
      <c r="AL4" s="81"/>
      <c r="AM4" s="81"/>
      <c r="AN4" s="82"/>
      <c r="AO4" s="83"/>
    </row>
    <row r="5" spans="1:41" s="2" customFormat="1" ht="18.75" customHeight="1">
      <c r="A5" s="70"/>
      <c r="B5" s="85"/>
      <c r="C5" s="64"/>
      <c r="D5" s="65"/>
      <c r="E5" s="66"/>
      <c r="F5" s="104" t="s">
        <v>17</v>
      </c>
      <c r="G5" s="105"/>
      <c r="H5" s="105"/>
      <c r="I5" s="53" t="s">
        <v>18</v>
      </c>
      <c r="J5" s="106" t="s">
        <v>19</v>
      </c>
      <c r="K5" s="106"/>
      <c r="L5" s="106"/>
      <c r="M5" s="58" t="s">
        <v>20</v>
      </c>
      <c r="N5" s="59"/>
      <c r="O5" s="59"/>
      <c r="P5" s="60"/>
      <c r="Q5" s="58" t="s">
        <v>21</v>
      </c>
      <c r="R5" s="59"/>
      <c r="S5" s="59"/>
      <c r="T5" s="59"/>
      <c r="U5" s="59"/>
      <c r="V5" s="60"/>
      <c r="W5" s="64"/>
      <c r="X5" s="65"/>
      <c r="Y5" s="65"/>
      <c r="Z5" s="65"/>
      <c r="AA5" s="66"/>
      <c r="AB5" s="67"/>
      <c r="AC5" s="102"/>
      <c r="AD5" s="76"/>
      <c r="AE5" s="79"/>
      <c r="AF5" s="79"/>
      <c r="AG5" s="100" t="s">
        <v>22</v>
      </c>
      <c r="AH5" s="96" t="s">
        <v>11</v>
      </c>
      <c r="AI5" s="97" t="s">
        <v>23</v>
      </c>
      <c r="AJ5" s="97" t="s">
        <v>24</v>
      </c>
      <c r="AK5" s="98" t="s">
        <v>21</v>
      </c>
      <c r="AL5" s="99" t="s">
        <v>15</v>
      </c>
      <c r="AM5" s="100" t="s">
        <v>16</v>
      </c>
      <c r="AN5" s="82"/>
      <c r="AO5" s="83"/>
    </row>
    <row r="6" spans="1:41" s="3" customFormat="1" ht="48" customHeight="1">
      <c r="A6" s="71"/>
      <c r="B6" s="86"/>
      <c r="C6" s="11" t="s">
        <v>25</v>
      </c>
      <c r="D6" s="11" t="s">
        <v>26</v>
      </c>
      <c r="E6" s="12" t="s">
        <v>27</v>
      </c>
      <c r="F6" s="13" t="s">
        <v>28</v>
      </c>
      <c r="G6" s="14" t="s">
        <v>29</v>
      </c>
      <c r="H6" s="15" t="s">
        <v>30</v>
      </c>
      <c r="I6" s="21" t="s">
        <v>31</v>
      </c>
      <c r="J6" s="22" t="s">
        <v>32</v>
      </c>
      <c r="K6" s="22" t="s">
        <v>33</v>
      </c>
      <c r="L6" s="22" t="s">
        <v>16</v>
      </c>
      <c r="M6" s="23" t="s">
        <v>34</v>
      </c>
      <c r="N6" s="24" t="s">
        <v>35</v>
      </c>
      <c r="O6" s="24" t="s">
        <v>36</v>
      </c>
      <c r="P6" s="24" t="s">
        <v>37</v>
      </c>
      <c r="Q6" s="25" t="s">
        <v>38</v>
      </c>
      <c r="R6" s="25" t="s">
        <v>39</v>
      </c>
      <c r="S6" s="25" t="s">
        <v>40</v>
      </c>
      <c r="T6" s="25" t="s">
        <v>41</v>
      </c>
      <c r="U6" s="25" t="s">
        <v>42</v>
      </c>
      <c r="V6" s="25" t="s">
        <v>16</v>
      </c>
      <c r="W6" s="24" t="s">
        <v>43</v>
      </c>
      <c r="X6" s="24" t="s">
        <v>44</v>
      </c>
      <c r="Y6" s="26" t="s">
        <v>45</v>
      </c>
      <c r="Z6" s="26" t="s">
        <v>46</v>
      </c>
      <c r="AA6" s="27" t="s">
        <v>47</v>
      </c>
      <c r="AB6" s="67"/>
      <c r="AC6" s="103"/>
      <c r="AD6" s="77"/>
      <c r="AE6" s="80"/>
      <c r="AF6" s="80"/>
      <c r="AG6" s="100"/>
      <c r="AH6" s="96"/>
      <c r="AI6" s="97"/>
      <c r="AJ6" s="97"/>
      <c r="AK6" s="98"/>
      <c r="AL6" s="99"/>
      <c r="AM6" s="100"/>
      <c r="AN6" s="82"/>
      <c r="AO6" s="83"/>
    </row>
    <row r="7" spans="1:41" s="3" customFormat="1" ht="20.25" customHeight="1">
      <c r="A7" s="36">
        <v>2501</v>
      </c>
      <c r="B7" s="36">
        <f t="shared" ref="B7:B28" si="0">720-SUM(M7:N7,W7:Z7,E7)</f>
        <v>665</v>
      </c>
      <c r="C7" s="36">
        <v>0</v>
      </c>
      <c r="D7" s="36">
        <v>0</v>
      </c>
      <c r="E7" s="36">
        <v>0</v>
      </c>
      <c r="F7" s="36">
        <v>0</v>
      </c>
      <c r="G7" s="36">
        <v>0</v>
      </c>
      <c r="H7" s="36">
        <v>0</v>
      </c>
      <c r="I7" s="36">
        <v>0</v>
      </c>
      <c r="J7" s="36">
        <v>0</v>
      </c>
      <c r="K7" s="36">
        <v>0</v>
      </c>
      <c r="L7" s="36">
        <v>0</v>
      </c>
      <c r="M7" s="36">
        <v>30</v>
      </c>
      <c r="N7" s="36">
        <v>0</v>
      </c>
      <c r="O7" s="36">
        <v>15</v>
      </c>
      <c r="P7" s="36">
        <v>0</v>
      </c>
      <c r="Q7" s="36">
        <v>0</v>
      </c>
      <c r="R7" s="36">
        <v>0</v>
      </c>
      <c r="S7" s="36">
        <v>0</v>
      </c>
      <c r="T7" s="36">
        <v>0</v>
      </c>
      <c r="U7" s="36">
        <v>0</v>
      </c>
      <c r="V7" s="36">
        <v>0</v>
      </c>
      <c r="W7" s="36">
        <v>0</v>
      </c>
      <c r="X7" s="36">
        <v>25</v>
      </c>
      <c r="Y7" s="36">
        <v>0</v>
      </c>
      <c r="Z7" s="36">
        <v>0</v>
      </c>
      <c r="AA7" s="36">
        <v>0</v>
      </c>
      <c r="AB7" s="36">
        <v>0</v>
      </c>
      <c r="AC7" s="28">
        <f>SUM(C7:D7,F7:L7,O7:V7,AA7:AB7)</f>
        <v>15</v>
      </c>
      <c r="AD7" s="36">
        <f t="shared" ref="AD7:AD33" si="1">B7+N7+M7-AC7</f>
        <v>680</v>
      </c>
      <c r="AE7" s="29">
        <f t="array" ref="AE7">IF(ISERROR(SUM(C7:D7)/B7),"",SUM(C7:D7)/B7)</f>
        <v>0</v>
      </c>
      <c r="AF7" s="29">
        <f t="array" ref="AF7">IF(ISERROR(AD7/B7),"",AD7/B7)</f>
        <v>1.0225563909774436</v>
      </c>
      <c r="AG7" s="29">
        <f t="array" ref="AG7">IF(ISERROR(SUM(M7:N7,E7,W7:Z7)/B7),"",SUM(M7:N7,E7,W7:Z7)/B7)</f>
        <v>8.2706766917293228E-2</v>
      </c>
      <c r="AH7" s="29">
        <f t="array" ref="AH7">IF(ISERROR(SUM(C7:D7)/B7),"",SUM(C7:D7)/B7)</f>
        <v>0</v>
      </c>
      <c r="AI7" s="29">
        <f t="array" ref="AI7">IF(ISERROR(SUM(F7:I7)/B7),"",SUM(F7:I7)/B7)</f>
        <v>0</v>
      </c>
      <c r="AJ7" s="29">
        <f t="array" ref="AJ7">IF(ISERROR(SUM(J7:L7)/B7),"",SUM(J7:L7)/B7)</f>
        <v>0</v>
      </c>
      <c r="AK7" s="29">
        <f t="array" ref="AK7">IF(ISERROR(SUM(O7:V7)/B7),"",SUM(O7:V7)/B7)</f>
        <v>2.2556390977443608E-2</v>
      </c>
      <c r="AL7" s="29">
        <f t="array" ref="AL7">IF(ISERROR(SUM(AA7)/B7),"",SUM(AA7)/B7)</f>
        <v>0</v>
      </c>
      <c r="AM7" s="29">
        <f t="array" ref="AM7">IF(ISERROR(AB7/B7),"",AB7/B7)</f>
        <v>0</v>
      </c>
      <c r="AN7" s="30"/>
      <c r="AO7" s="30"/>
    </row>
    <row r="8" spans="1:41" s="3" customFormat="1" ht="20.25" hidden="1" customHeight="1">
      <c r="A8" s="36">
        <v>2502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28">
        <f t="shared" ref="AC8:AC63" si="2">SUM(C8:D8,F8:L8,O8:V8,AA8:AB8)</f>
        <v>0</v>
      </c>
      <c r="AD8" s="36">
        <f t="shared" si="1"/>
        <v>0</v>
      </c>
      <c r="AE8" s="29" t="str">
        <f t="array" ref="AE8">IF(ISERROR(SUM(C8:D8)/B8),"",SUM(C8:D8)/B8)</f>
        <v/>
      </c>
      <c r="AF8" s="29" t="str">
        <f t="array" ref="AF8">IF(ISERROR(AD8/B8),"",AD8/B8)</f>
        <v/>
      </c>
      <c r="AG8" s="29" t="str">
        <f t="array" ref="AG8">IF(ISERROR(SUM(M8:N8,E8,W8:Z8)/B8),"",SUM(M8:N8,E8,W8:Z8)/B8)</f>
        <v/>
      </c>
      <c r="AH8" s="29" t="str">
        <f t="array" ref="AH8">IF(ISERROR(SUM(C8:D8)/B8),"",SUM(C8:D8)/B8)</f>
        <v/>
      </c>
      <c r="AI8" s="29" t="str">
        <f t="array" ref="AI8">IF(ISERROR(SUM(F8:I8)/B8),"",SUM(F8:I8)/B8)</f>
        <v/>
      </c>
      <c r="AJ8" s="29" t="str">
        <f t="array" ref="AJ8">IF(ISERROR(SUM(J8:L8)/B8),"",SUM(J8:L8)/B8)</f>
        <v/>
      </c>
      <c r="AK8" s="29" t="str">
        <f t="array" ref="AK8">IF(ISERROR(SUM(O8:V8)/B8),"",SUM(O8:V8)/B8)</f>
        <v/>
      </c>
      <c r="AL8" s="29" t="str">
        <f t="array" ref="AL8">IF(ISERROR(SUM(AA8)/B8),"",SUM(AA8)/B8)</f>
        <v/>
      </c>
      <c r="AM8" s="29" t="str">
        <f t="array" ref="AM8">IF(ISERROR(AB8/B8),"",AB8/B8)</f>
        <v/>
      </c>
      <c r="AN8" s="30"/>
      <c r="AO8" s="30"/>
    </row>
    <row r="9" spans="1:41" s="3" customFormat="1" ht="20.25" customHeight="1">
      <c r="A9" s="36">
        <v>2503</v>
      </c>
      <c r="B9" s="36">
        <f t="shared" si="0"/>
        <v>665</v>
      </c>
      <c r="C9" s="36">
        <v>0</v>
      </c>
      <c r="D9" s="36">
        <v>0</v>
      </c>
      <c r="E9" s="36">
        <v>0</v>
      </c>
      <c r="F9" s="36">
        <v>0</v>
      </c>
      <c r="G9" s="36">
        <v>0</v>
      </c>
      <c r="H9" s="36">
        <v>0</v>
      </c>
      <c r="I9" s="36">
        <v>0</v>
      </c>
      <c r="J9" s="36">
        <v>0</v>
      </c>
      <c r="K9" s="36">
        <v>0</v>
      </c>
      <c r="L9" s="36">
        <v>0</v>
      </c>
      <c r="M9" s="36">
        <v>30</v>
      </c>
      <c r="N9" s="36">
        <v>0</v>
      </c>
      <c r="O9" s="36">
        <v>15</v>
      </c>
      <c r="P9" s="36">
        <v>0</v>
      </c>
      <c r="Q9" s="36">
        <v>0</v>
      </c>
      <c r="R9" s="36">
        <v>0</v>
      </c>
      <c r="S9" s="36">
        <v>0</v>
      </c>
      <c r="T9" s="36">
        <v>0</v>
      </c>
      <c r="U9" s="36">
        <v>0</v>
      </c>
      <c r="V9" s="36">
        <v>0</v>
      </c>
      <c r="W9" s="36">
        <v>0</v>
      </c>
      <c r="X9" s="36">
        <v>25</v>
      </c>
      <c r="Y9" s="36">
        <v>0</v>
      </c>
      <c r="Z9" s="36">
        <v>0</v>
      </c>
      <c r="AA9" s="36">
        <v>0</v>
      </c>
      <c r="AB9" s="36">
        <v>0</v>
      </c>
      <c r="AC9" s="28">
        <f t="shared" si="2"/>
        <v>15</v>
      </c>
      <c r="AD9" s="36">
        <f t="shared" si="1"/>
        <v>680</v>
      </c>
      <c r="AE9" s="29">
        <f t="array" ref="AE9">IF(ISERROR(SUM(C9:D9)/B9),"",SUM(C9:D9)/B9)</f>
        <v>0</v>
      </c>
      <c r="AF9" s="29">
        <f t="array" ref="AF9">IF(ISERROR(AD9/B9),"",AD9/B9)</f>
        <v>1.0225563909774436</v>
      </c>
      <c r="AG9" s="29">
        <f t="array" ref="AG9">IF(ISERROR(SUM(M9:N9,E9,W9:Z9)/B9),"",SUM(M9:N9,E9,W9:Z9)/B9)</f>
        <v>8.2706766917293228E-2</v>
      </c>
      <c r="AH9" s="29">
        <f t="array" ref="AH9">IF(ISERROR(SUM(C9:D9)/B9),"",SUM(C9:D9)/B9)</f>
        <v>0</v>
      </c>
      <c r="AI9" s="29">
        <f t="array" ref="AI9">IF(ISERROR(SUM(F9:I9)/B9),"",SUM(F9:I9)/B9)</f>
        <v>0</v>
      </c>
      <c r="AJ9" s="29">
        <f t="array" ref="AJ9">IF(ISERROR(SUM(J9:L9)/B9),"",SUM(J9:L9)/B9)</f>
        <v>0</v>
      </c>
      <c r="AK9" s="29">
        <f t="array" ref="AK9">IF(ISERROR(SUM(O9:V9)/B9),"",SUM(O9:V9)/B9)</f>
        <v>2.2556390977443608E-2</v>
      </c>
      <c r="AL9" s="29">
        <f t="array" ref="AL9">IF(ISERROR(SUM(AA9)/B9),"",SUM(AA9)/B9)</f>
        <v>0</v>
      </c>
      <c r="AM9" s="29">
        <f t="array" ref="AM9">IF(ISERROR(AB9/B9),"",AB9/B9)</f>
        <v>0</v>
      </c>
      <c r="AN9" s="30"/>
      <c r="AO9" s="30"/>
    </row>
    <row r="10" spans="1:41" s="3" customFormat="1" ht="20.25" hidden="1" customHeight="1">
      <c r="A10" s="36">
        <v>2504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28">
        <f t="shared" si="2"/>
        <v>0</v>
      </c>
      <c r="AD10" s="36">
        <f t="shared" si="1"/>
        <v>0</v>
      </c>
      <c r="AE10" s="29" t="str">
        <f t="array" ref="AE10">IF(ISERROR(SUM(C10:D10)/B10),"",SUM(C10:D10)/B10)</f>
        <v/>
      </c>
      <c r="AF10" s="29" t="str">
        <f t="array" ref="AF10">IF(ISERROR(AD10/B10),"",AD10/B10)</f>
        <v/>
      </c>
      <c r="AG10" s="29" t="str">
        <f t="array" ref="AG10">IF(ISERROR(SUM(M10:N10,E10,W10:Z10)/B10),"",SUM(M10:N10,E10,W10:Z10)/B10)</f>
        <v/>
      </c>
      <c r="AH10" s="29" t="str">
        <f t="array" ref="AH10">IF(ISERROR(SUM(C10:D10)/B10),"",SUM(C10:D10)/B10)</f>
        <v/>
      </c>
      <c r="AI10" s="29" t="str">
        <f t="array" ref="AI10">IF(ISERROR(SUM(F10:I10)/B10),"",SUM(F10:I10)/B10)</f>
        <v/>
      </c>
      <c r="AJ10" s="29" t="str">
        <f t="array" ref="AJ10">IF(ISERROR(SUM(J10:L10)/B10),"",SUM(J10:L10)/B10)</f>
        <v/>
      </c>
      <c r="AK10" s="29" t="str">
        <f t="array" ref="AK10">IF(ISERROR(SUM(O10:V10)/B10),"",SUM(O10:V10)/B10)</f>
        <v/>
      </c>
      <c r="AL10" s="29" t="str">
        <f t="array" ref="AL10">IF(ISERROR(SUM(AA10)/B10),"",SUM(AA10)/B10)</f>
        <v/>
      </c>
      <c r="AM10" s="29" t="str">
        <f t="array" ref="AM10">IF(ISERROR(AB10/B10),"",AB10/B10)</f>
        <v/>
      </c>
      <c r="AN10" s="30"/>
      <c r="AO10" s="30"/>
    </row>
    <row r="11" spans="1:41" s="3" customFormat="1" ht="20.25" hidden="1" customHeight="1">
      <c r="A11" s="36">
        <v>2505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28">
        <f t="shared" si="2"/>
        <v>0</v>
      </c>
      <c r="AD11" s="36">
        <f t="shared" si="1"/>
        <v>0</v>
      </c>
      <c r="AE11" s="29" t="str">
        <f t="array" ref="AE11">IF(ISERROR(SUM(C11:D11)/B11),"",SUM(C11:D11)/B11)</f>
        <v/>
      </c>
      <c r="AF11" s="29" t="str">
        <f t="array" ref="AF11">IF(ISERROR(AD11/B11),"",AD11/B11)</f>
        <v/>
      </c>
      <c r="AG11" s="29" t="str">
        <f t="array" ref="AG11">IF(ISERROR(SUM(M11:N11,E11,W11:Z11)/B11),"",SUM(M11:N11,E11,W11:Z11)/B11)</f>
        <v/>
      </c>
      <c r="AH11" s="29" t="str">
        <f t="array" ref="AH11">IF(ISERROR(SUM(C11:D11)/B11),"",SUM(C11:D11)/B11)</f>
        <v/>
      </c>
      <c r="AI11" s="29" t="str">
        <f t="array" ref="AI11">IF(ISERROR(SUM(F11:I11)/B11),"",SUM(F11:I11)/B11)</f>
        <v/>
      </c>
      <c r="AJ11" s="29" t="str">
        <f t="array" ref="AJ11">IF(ISERROR(SUM(J11:L11)/B11),"",SUM(J11:L11)/B11)</f>
        <v/>
      </c>
      <c r="AK11" s="29" t="str">
        <f t="array" ref="AK11">IF(ISERROR(SUM(O11:V11)/B11),"",SUM(O11:V11)/B11)</f>
        <v/>
      </c>
      <c r="AL11" s="29" t="str">
        <f t="array" ref="AL11">IF(ISERROR(SUM(AA11)/B11),"",SUM(AA11)/B11)</f>
        <v/>
      </c>
      <c r="AM11" s="29" t="str">
        <f t="array" ref="AM11">IF(ISERROR(AB11/B11),"",AB11/B11)</f>
        <v/>
      </c>
      <c r="AN11" s="30"/>
      <c r="AO11" s="30"/>
    </row>
    <row r="12" spans="1:41" s="3" customFormat="1" ht="20.25" customHeight="1">
      <c r="A12" s="36">
        <v>2506</v>
      </c>
      <c r="B12" s="36">
        <f t="shared" si="0"/>
        <v>665</v>
      </c>
      <c r="C12" s="36">
        <v>0</v>
      </c>
      <c r="D12" s="36">
        <v>0</v>
      </c>
      <c r="E12" s="36">
        <v>0</v>
      </c>
      <c r="F12" s="36">
        <v>0</v>
      </c>
      <c r="G12" s="36">
        <v>0</v>
      </c>
      <c r="H12" s="36">
        <v>0</v>
      </c>
      <c r="I12" s="36">
        <v>0</v>
      </c>
      <c r="J12" s="36">
        <v>0</v>
      </c>
      <c r="K12" s="36">
        <v>0</v>
      </c>
      <c r="L12" s="36">
        <v>0</v>
      </c>
      <c r="M12" s="36">
        <v>30</v>
      </c>
      <c r="N12" s="36">
        <v>0</v>
      </c>
      <c r="O12" s="36">
        <v>15</v>
      </c>
      <c r="P12" s="36">
        <v>0</v>
      </c>
      <c r="Q12" s="36">
        <v>0</v>
      </c>
      <c r="R12" s="36">
        <v>0</v>
      </c>
      <c r="S12" s="36">
        <v>0</v>
      </c>
      <c r="T12" s="36">
        <v>0</v>
      </c>
      <c r="U12" s="36">
        <v>0</v>
      </c>
      <c r="V12" s="36">
        <v>0</v>
      </c>
      <c r="W12" s="36">
        <v>0</v>
      </c>
      <c r="X12" s="36">
        <v>25</v>
      </c>
      <c r="Y12" s="36">
        <v>0</v>
      </c>
      <c r="Z12" s="36">
        <v>0</v>
      </c>
      <c r="AA12" s="36">
        <v>0</v>
      </c>
      <c r="AB12" s="36">
        <v>0</v>
      </c>
      <c r="AC12" s="28">
        <f t="shared" si="2"/>
        <v>15</v>
      </c>
      <c r="AD12" s="36">
        <f t="shared" si="1"/>
        <v>680</v>
      </c>
      <c r="AE12" s="29">
        <f t="array" ref="AE12">IF(ISERROR(SUM(C12:D12)/B12),"",SUM(C12:D12)/B12)</f>
        <v>0</v>
      </c>
      <c r="AF12" s="29">
        <f t="array" ref="AF12">IF(ISERROR(AD12/B12),"",AD12/B12)</f>
        <v>1.0225563909774436</v>
      </c>
      <c r="AG12" s="29">
        <f t="array" ref="AG12">IF(ISERROR(SUM(M12:N12,E12,W12:Z12)/B12),"",SUM(M12:N12,E12,W12:Z12)/B12)</f>
        <v>8.2706766917293228E-2</v>
      </c>
      <c r="AH12" s="29">
        <f t="array" ref="AH12">IF(ISERROR(SUM(C12:D12)/B12),"",SUM(C12:D12)/B12)</f>
        <v>0</v>
      </c>
      <c r="AI12" s="29">
        <f t="array" ref="AI12">IF(ISERROR(SUM(F12:I12)/B12),"",SUM(F12:I12)/B12)</f>
        <v>0</v>
      </c>
      <c r="AJ12" s="29">
        <f t="array" ref="AJ12">IF(ISERROR(SUM(J12:L12)/B12),"",SUM(J12:L12)/B12)</f>
        <v>0</v>
      </c>
      <c r="AK12" s="29">
        <f t="array" ref="AK12">IF(ISERROR(SUM(O12:V12)/B12),"",SUM(O12:V12)/B12)</f>
        <v>2.2556390977443608E-2</v>
      </c>
      <c r="AL12" s="29">
        <f t="array" ref="AL12">IF(ISERROR(SUM(AA12)/B12),"",SUM(AA12)/B12)</f>
        <v>0</v>
      </c>
      <c r="AM12" s="29">
        <f t="array" ref="AM12">IF(ISERROR(AB12/B12),"",AB12/B12)</f>
        <v>0</v>
      </c>
      <c r="AN12" s="30"/>
      <c r="AO12" s="30"/>
    </row>
    <row r="13" spans="1:41" s="3" customFormat="1" ht="20.25" customHeight="1">
      <c r="A13" s="36">
        <v>2507</v>
      </c>
      <c r="B13" s="36">
        <f t="shared" si="0"/>
        <v>665</v>
      </c>
      <c r="C13" s="36">
        <v>0</v>
      </c>
      <c r="D13" s="36">
        <v>0</v>
      </c>
      <c r="E13" s="36">
        <v>0</v>
      </c>
      <c r="F13" s="36">
        <v>0</v>
      </c>
      <c r="G13" s="36">
        <v>0</v>
      </c>
      <c r="H13" s="36">
        <v>0</v>
      </c>
      <c r="I13" s="36">
        <v>0</v>
      </c>
      <c r="J13" s="36">
        <v>0</v>
      </c>
      <c r="K13" s="36">
        <v>0</v>
      </c>
      <c r="L13" s="36">
        <v>0</v>
      </c>
      <c r="M13" s="36">
        <v>30</v>
      </c>
      <c r="N13" s="36">
        <v>0</v>
      </c>
      <c r="O13" s="36">
        <v>15</v>
      </c>
      <c r="P13" s="36">
        <v>0</v>
      </c>
      <c r="Q13" s="36">
        <v>0</v>
      </c>
      <c r="R13" s="36">
        <v>0</v>
      </c>
      <c r="S13" s="36">
        <v>0</v>
      </c>
      <c r="T13" s="36">
        <v>0</v>
      </c>
      <c r="U13" s="36">
        <v>0</v>
      </c>
      <c r="V13" s="36">
        <v>0</v>
      </c>
      <c r="W13" s="36">
        <v>0</v>
      </c>
      <c r="X13" s="36">
        <v>25</v>
      </c>
      <c r="Y13" s="36">
        <v>0</v>
      </c>
      <c r="Z13" s="36">
        <v>0</v>
      </c>
      <c r="AA13" s="36">
        <v>0</v>
      </c>
      <c r="AB13" s="36">
        <v>0</v>
      </c>
      <c r="AC13" s="28">
        <f t="shared" si="2"/>
        <v>15</v>
      </c>
      <c r="AD13" s="36">
        <f t="shared" si="1"/>
        <v>680</v>
      </c>
      <c r="AE13" s="29">
        <f t="array" ref="AE13">IF(ISERROR(SUM(C13:D13)/B13),"",SUM(C13:D13)/B13)</f>
        <v>0</v>
      </c>
      <c r="AF13" s="29">
        <f t="array" ref="AF13">IF(ISERROR(AD13/B13),"",AD13/B13)</f>
        <v>1.0225563909774436</v>
      </c>
      <c r="AG13" s="29">
        <f t="array" ref="AG13">IF(ISERROR(SUM(M13:N13,E13,W13:Z13)/B13),"",SUM(M13:N13,E13,W13:Z13)/B13)</f>
        <v>8.2706766917293228E-2</v>
      </c>
      <c r="AH13" s="29">
        <f t="array" ref="AH13">IF(ISERROR(SUM(C13:D13)/B13),"",SUM(C13:D13)/B13)</f>
        <v>0</v>
      </c>
      <c r="AI13" s="29">
        <f t="array" ref="AI13">IF(ISERROR(SUM(F13:I13)/B13),"",SUM(F13:I13)/B13)</f>
        <v>0</v>
      </c>
      <c r="AJ13" s="29">
        <f t="array" ref="AJ13">IF(ISERROR(SUM(J13:L13)/B13),"",SUM(J13:L13)/B13)</f>
        <v>0</v>
      </c>
      <c r="AK13" s="29">
        <f t="array" ref="AK13">IF(ISERROR(SUM(O13:V13)/B13),"",SUM(O13:V13)/B13)</f>
        <v>2.2556390977443608E-2</v>
      </c>
      <c r="AL13" s="29">
        <f t="array" ref="AL13">IF(ISERROR(SUM(AA13)/B13),"",SUM(AA13)/B13)</f>
        <v>0</v>
      </c>
      <c r="AM13" s="29">
        <f t="array" ref="AM13">IF(ISERROR(AB13/B13),"",AB13/B13)</f>
        <v>0</v>
      </c>
      <c r="AN13" s="30"/>
      <c r="AO13" s="30"/>
    </row>
    <row r="14" spans="1:41" s="3" customFormat="1" ht="20.25" hidden="1" customHeight="1">
      <c r="A14" s="36">
        <v>2508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28">
        <f t="shared" si="2"/>
        <v>0</v>
      </c>
      <c r="AD14" s="36">
        <f t="shared" si="1"/>
        <v>0</v>
      </c>
      <c r="AE14" s="29" t="str">
        <f t="array" ref="AE14">IF(ISERROR(SUM(C14:D14)/B14),"",SUM(C14:D14)/B14)</f>
        <v/>
      </c>
      <c r="AF14" s="29" t="str">
        <f t="array" ref="AF14">IF(ISERROR(AD14/B14),"",AD14/B14)</f>
        <v/>
      </c>
      <c r="AG14" s="29" t="str">
        <f t="array" ref="AG14">IF(ISERROR(SUM(M14:N14,E14,W14:Z14)/B14),"",SUM(M14:N14,E14,W14:Z14)/B14)</f>
        <v/>
      </c>
      <c r="AH14" s="29" t="str">
        <f t="array" ref="AH14">IF(ISERROR(SUM(C14:D14)/B14),"",SUM(C14:D14)/B14)</f>
        <v/>
      </c>
      <c r="AI14" s="29" t="str">
        <f t="array" ref="AI14">IF(ISERROR(SUM(F14:I14)/B14),"",SUM(F14:I14)/B14)</f>
        <v/>
      </c>
      <c r="AJ14" s="29" t="str">
        <f t="array" ref="AJ14">IF(ISERROR(SUM(J14:L14)/B14),"",SUM(J14:L14)/B14)</f>
        <v/>
      </c>
      <c r="AK14" s="29" t="str">
        <f t="array" ref="AK14">IF(ISERROR(SUM(O14:V14)/B14),"",SUM(O14:V14)/B14)</f>
        <v/>
      </c>
      <c r="AL14" s="29" t="str">
        <f t="array" ref="AL14">IF(ISERROR(SUM(AA14)/B14),"",SUM(AA14)/B14)</f>
        <v/>
      </c>
      <c r="AM14" s="29" t="str">
        <f t="array" ref="AM14">IF(ISERROR(AB14/B14),"",AB14/B14)</f>
        <v/>
      </c>
      <c r="AN14" s="30"/>
      <c r="AO14" s="30"/>
    </row>
    <row r="15" spans="1:41" s="3" customFormat="1" ht="20.25" customHeight="1">
      <c r="A15" s="36">
        <v>2509</v>
      </c>
      <c r="B15" s="36">
        <f t="shared" si="0"/>
        <v>665</v>
      </c>
      <c r="C15" s="36">
        <v>0</v>
      </c>
      <c r="D15" s="36">
        <v>0</v>
      </c>
      <c r="E15" s="36">
        <v>0</v>
      </c>
      <c r="F15" s="36">
        <v>0</v>
      </c>
      <c r="G15" s="36">
        <v>0</v>
      </c>
      <c r="H15" s="36">
        <v>0</v>
      </c>
      <c r="I15" s="36">
        <v>0</v>
      </c>
      <c r="J15" s="36">
        <v>0</v>
      </c>
      <c r="K15" s="36">
        <v>0</v>
      </c>
      <c r="L15" s="36">
        <v>0</v>
      </c>
      <c r="M15" s="36">
        <v>30</v>
      </c>
      <c r="N15" s="36">
        <v>0</v>
      </c>
      <c r="O15" s="36">
        <v>15</v>
      </c>
      <c r="P15" s="36">
        <v>0</v>
      </c>
      <c r="Q15" s="36">
        <v>0</v>
      </c>
      <c r="R15" s="36">
        <v>0</v>
      </c>
      <c r="S15" s="36">
        <v>0</v>
      </c>
      <c r="T15" s="36">
        <v>0</v>
      </c>
      <c r="U15" s="36">
        <v>0</v>
      </c>
      <c r="V15" s="36">
        <v>0</v>
      </c>
      <c r="W15" s="36">
        <v>0</v>
      </c>
      <c r="X15" s="36">
        <v>25</v>
      </c>
      <c r="Y15" s="36">
        <v>0</v>
      </c>
      <c r="Z15" s="36">
        <v>0</v>
      </c>
      <c r="AA15" s="36">
        <v>0</v>
      </c>
      <c r="AB15" s="36">
        <v>0</v>
      </c>
      <c r="AC15" s="28">
        <f t="shared" si="2"/>
        <v>15</v>
      </c>
      <c r="AD15" s="36">
        <f t="shared" si="1"/>
        <v>680</v>
      </c>
      <c r="AE15" s="29">
        <f t="array" ref="AE15">IF(ISERROR(SUM(C15:D15)/B15),"",SUM(C15:D15)/B15)</f>
        <v>0</v>
      </c>
      <c r="AF15" s="29">
        <f t="array" ref="AF15">IF(ISERROR(AD15/B15),"",AD15/B15)</f>
        <v>1.0225563909774436</v>
      </c>
      <c r="AG15" s="29">
        <f t="array" ref="AG15">IF(ISERROR(SUM(M15:N15,E15,W15:Z15)/B15),"",SUM(M15:N15,E15,W15:Z15)/B15)</f>
        <v>8.2706766917293228E-2</v>
      </c>
      <c r="AH15" s="29">
        <f t="array" ref="AH15">IF(ISERROR(SUM(C15:D15)/B15),"",SUM(C15:D15)/B15)</f>
        <v>0</v>
      </c>
      <c r="AI15" s="29">
        <f t="array" ref="AI15">IF(ISERROR(SUM(F15:I15)/B15),"",SUM(F15:I15)/B15)</f>
        <v>0</v>
      </c>
      <c r="AJ15" s="29">
        <f t="array" ref="AJ15">IF(ISERROR(SUM(J15:L15)/B15),"",SUM(J15:L15)/B15)</f>
        <v>0</v>
      </c>
      <c r="AK15" s="29">
        <f t="array" ref="AK15">IF(ISERROR(SUM(O15:V15)/B15),"",SUM(O15:V15)/B15)</f>
        <v>2.2556390977443608E-2</v>
      </c>
      <c r="AL15" s="29">
        <f t="array" ref="AL15">IF(ISERROR(SUM(AA15)/B15),"",SUM(AA15)/B15)</f>
        <v>0</v>
      </c>
      <c r="AM15" s="29">
        <f t="array" ref="AM15">IF(ISERROR(AB15/B15),"",AB15/B15)</f>
        <v>0</v>
      </c>
      <c r="AN15" s="30"/>
      <c r="AO15" s="30"/>
    </row>
    <row r="16" spans="1:41" s="3" customFormat="1" ht="20.25" hidden="1" customHeight="1">
      <c r="A16" s="36">
        <v>2510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28">
        <f t="shared" si="2"/>
        <v>0</v>
      </c>
      <c r="AD16" s="36">
        <f t="shared" si="1"/>
        <v>0</v>
      </c>
      <c r="AE16" s="29" t="str">
        <f t="array" ref="AE16">IF(ISERROR(SUM(C16:D16)/B16),"",SUM(C16:D16)/B16)</f>
        <v/>
      </c>
      <c r="AF16" s="29" t="str">
        <f t="array" ref="AF16">IF(ISERROR(AD16/B16),"",AD16/B16)</f>
        <v/>
      </c>
      <c r="AG16" s="29" t="str">
        <f t="array" ref="AG16">IF(ISERROR(SUM(M16:N16,E16,W16:Z16)/B16),"",SUM(M16:N16,E16,W16:Z16)/B16)</f>
        <v/>
      </c>
      <c r="AH16" s="29" t="str">
        <f t="array" ref="AH16">IF(ISERROR(SUM(C16:D16)/B16),"",SUM(C16:D16)/B16)</f>
        <v/>
      </c>
      <c r="AI16" s="29" t="str">
        <f t="array" ref="AI16">IF(ISERROR(SUM(F16:I16)/B16),"",SUM(F16:I16)/B16)</f>
        <v/>
      </c>
      <c r="AJ16" s="29" t="str">
        <f t="array" ref="AJ16">IF(ISERROR(SUM(J16:L16)/B16),"",SUM(J16:L16)/B16)</f>
        <v/>
      </c>
      <c r="AK16" s="29" t="str">
        <f t="array" ref="AK16">IF(ISERROR(SUM(O16:V16)/B16),"",SUM(O16:V16)/B16)</f>
        <v/>
      </c>
      <c r="AL16" s="29" t="str">
        <f t="array" ref="AL16">IF(ISERROR(SUM(AA16)/B16),"",SUM(AA16)/B16)</f>
        <v/>
      </c>
      <c r="AM16" s="29" t="str">
        <f t="array" ref="AM16">IF(ISERROR(AB16/B16),"",AB16/B16)</f>
        <v/>
      </c>
      <c r="AN16" s="30"/>
      <c r="AO16" s="30"/>
    </row>
    <row r="17" spans="1:41" s="3" customFormat="1" ht="20.25" hidden="1" customHeight="1">
      <c r="A17" s="36">
        <v>3002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28">
        <f t="shared" si="2"/>
        <v>0</v>
      </c>
      <c r="AD17" s="36">
        <f t="shared" si="1"/>
        <v>0</v>
      </c>
      <c r="AE17" s="29" t="str">
        <f t="array" ref="AE17">IF(ISERROR(SUM(C17:D17)/B17),"",SUM(C17:D17)/B17)</f>
        <v/>
      </c>
      <c r="AF17" s="29" t="str">
        <f t="array" ref="AF17">IF(ISERROR(AD17/B17),"",AD17/B17)</f>
        <v/>
      </c>
      <c r="AG17" s="29" t="str">
        <f t="array" ref="AG17">IF(ISERROR(SUM(M17:N17,E17,W17:Z17)/B17),"",SUM(M17:N17,E17,W17:Z17)/B17)</f>
        <v/>
      </c>
      <c r="AH17" s="29" t="str">
        <f t="array" ref="AH17">IF(ISERROR(SUM(C17:D17)/B17),"",SUM(C17:D17)/B17)</f>
        <v/>
      </c>
      <c r="AI17" s="29" t="str">
        <f t="array" ref="AI17">IF(ISERROR(SUM(F17:I17)/B17),"",SUM(F17:I17)/B17)</f>
        <v/>
      </c>
      <c r="AJ17" s="29" t="str">
        <f t="array" ref="AJ17">IF(ISERROR(SUM(J17:L17)/B17),"",SUM(J17:L17)/B17)</f>
        <v/>
      </c>
      <c r="AK17" s="29" t="str">
        <f t="array" ref="AK17">IF(ISERROR(SUM(O17:V17)/B17),"",SUM(O17:V17)/B17)</f>
        <v/>
      </c>
      <c r="AL17" s="29" t="str">
        <f t="array" ref="AL17">IF(ISERROR(SUM(AA17)/B17),"",SUM(AA17)/B17)</f>
        <v/>
      </c>
      <c r="AM17" s="29" t="str">
        <f t="array" ref="AM17">IF(ISERROR(AB17/B17),"",AB17/B17)</f>
        <v/>
      </c>
      <c r="AN17" s="30"/>
      <c r="AO17" s="30"/>
    </row>
    <row r="18" spans="1:41" s="3" customFormat="1" ht="20.25" hidden="1" customHeight="1">
      <c r="A18" s="36">
        <v>3003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28">
        <f t="shared" si="2"/>
        <v>0</v>
      </c>
      <c r="AD18" s="36">
        <f t="shared" si="1"/>
        <v>0</v>
      </c>
      <c r="AE18" s="29" t="str">
        <f t="array" ref="AE18">IF(ISERROR(SUM(C18:D18)/B18),"",SUM(C18:D18)/B18)</f>
        <v/>
      </c>
      <c r="AF18" s="29" t="str">
        <f t="array" ref="AF18">IF(ISERROR(AD18/B18),"",AD18/B18)</f>
        <v/>
      </c>
      <c r="AG18" s="29" t="str">
        <f t="array" ref="AG18">IF(ISERROR(SUM(M18:N18,E18,W18:Z18)/B18),"",SUM(M18:N18,E18,W18:Z18)/B18)</f>
        <v/>
      </c>
      <c r="AH18" s="29" t="str">
        <f t="array" ref="AH18">IF(ISERROR(SUM(C18:D18)/B18),"",SUM(C18:D18)/B18)</f>
        <v/>
      </c>
      <c r="AI18" s="29" t="str">
        <f t="array" ref="AI18">IF(ISERROR(SUM(F18:I18)/B18),"",SUM(F18:I18)/B18)</f>
        <v/>
      </c>
      <c r="AJ18" s="29" t="str">
        <f t="array" ref="AJ18">IF(ISERROR(SUM(J18:L18)/B18),"",SUM(J18:L18)/B18)</f>
        <v/>
      </c>
      <c r="AK18" s="29" t="str">
        <f t="array" ref="AK18">IF(ISERROR(SUM(O18:V18)/B18),"",SUM(O18:V18)/B18)</f>
        <v/>
      </c>
      <c r="AL18" s="29" t="str">
        <f t="array" ref="AL18">IF(ISERROR(SUM(AA18)/B18),"",SUM(AA18)/B18)</f>
        <v/>
      </c>
      <c r="AM18" s="29" t="str">
        <f t="array" ref="AM18">IF(ISERROR(AB18/B18),"",AB18/B18)</f>
        <v/>
      </c>
      <c r="AN18" s="30"/>
      <c r="AO18" s="30"/>
    </row>
    <row r="19" spans="1:41" s="3" customFormat="1" ht="20.25" customHeight="1">
      <c r="A19" s="36">
        <v>3004</v>
      </c>
      <c r="B19" s="36">
        <f t="shared" si="0"/>
        <v>660</v>
      </c>
      <c r="C19" s="36">
        <v>0</v>
      </c>
      <c r="D19" s="36">
        <v>0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30</v>
      </c>
      <c r="N19" s="36">
        <v>0</v>
      </c>
      <c r="O19" s="36">
        <v>20</v>
      </c>
      <c r="P19" s="36">
        <v>0</v>
      </c>
      <c r="Q19" s="36">
        <v>0</v>
      </c>
      <c r="R19" s="36">
        <v>0</v>
      </c>
      <c r="S19" s="36">
        <v>0</v>
      </c>
      <c r="T19" s="36">
        <v>0</v>
      </c>
      <c r="U19" s="36">
        <v>0</v>
      </c>
      <c r="V19" s="36">
        <v>0</v>
      </c>
      <c r="W19" s="36">
        <v>0</v>
      </c>
      <c r="X19" s="36">
        <v>30</v>
      </c>
      <c r="Y19" s="36">
        <v>0</v>
      </c>
      <c r="Z19" s="36">
        <v>0</v>
      </c>
      <c r="AA19" s="36">
        <v>0</v>
      </c>
      <c r="AB19" s="36">
        <v>0</v>
      </c>
      <c r="AC19" s="28">
        <f t="shared" si="2"/>
        <v>20</v>
      </c>
      <c r="AD19" s="36">
        <f t="shared" si="1"/>
        <v>670</v>
      </c>
      <c r="AE19" s="29">
        <f t="array" ref="AE19">IF(ISERROR(SUM(C19:D19)/B19),"",SUM(C19:D19)/B19)</f>
        <v>0</v>
      </c>
      <c r="AF19" s="29">
        <f t="array" ref="AF19">IF(ISERROR(AD19/B19),"",AD19/B19)</f>
        <v>1.0151515151515151</v>
      </c>
      <c r="AG19" s="29">
        <f t="array" ref="AG19">IF(ISERROR(SUM(M19:N19,E19,W19:Z19)/B19),"",SUM(M19:N19,E19,W19:Z19)/B19)</f>
        <v>9.0909090909090912E-2</v>
      </c>
      <c r="AH19" s="29">
        <f t="array" ref="AH19">IF(ISERROR(SUM(C19:D19)/B19),"",SUM(C19:D19)/B19)</f>
        <v>0</v>
      </c>
      <c r="AI19" s="29">
        <f t="array" ref="AI19">IF(ISERROR(SUM(F19:I19)/B19),"",SUM(F19:I19)/B19)</f>
        <v>0</v>
      </c>
      <c r="AJ19" s="29">
        <f t="array" ref="AJ19">IF(ISERROR(SUM(J19:L19)/B19),"",SUM(J19:L19)/B19)</f>
        <v>0</v>
      </c>
      <c r="AK19" s="29">
        <f t="array" ref="AK19">IF(ISERROR(SUM(O19:V19)/B19),"",SUM(O19:V19)/B19)</f>
        <v>3.0303030303030304E-2</v>
      </c>
      <c r="AL19" s="29">
        <f t="array" ref="AL19">IF(ISERROR(SUM(AA19)/B19),"",SUM(AA19)/B19)</f>
        <v>0</v>
      </c>
      <c r="AM19" s="29">
        <f t="array" ref="AM19">IF(ISERROR(AB19/B19),"",AB19/B19)</f>
        <v>0</v>
      </c>
      <c r="AN19" s="30"/>
      <c r="AO19" s="30"/>
    </row>
    <row r="20" spans="1:41" s="3" customFormat="1" ht="20.25" hidden="1" customHeight="1">
      <c r="A20" s="36">
        <v>3602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28">
        <f t="shared" si="2"/>
        <v>0</v>
      </c>
      <c r="AD20" s="36">
        <f t="shared" si="1"/>
        <v>0</v>
      </c>
      <c r="AE20" s="29" t="str">
        <f t="array" ref="AE20">IF(ISERROR(SUM(C20:D20)/B20),"",SUM(C20:D20)/B20)</f>
        <v/>
      </c>
      <c r="AF20" s="29" t="str">
        <f t="array" ref="AF20">IF(ISERROR(AD20/B20),"",AD20/B20)</f>
        <v/>
      </c>
      <c r="AG20" s="29" t="str">
        <f t="array" ref="AG20">IF(ISERROR(SUM(M20:N20,E20,W20:Z20)/B20),"",SUM(M20:N20,E20,W20:Z20)/B20)</f>
        <v/>
      </c>
      <c r="AH20" s="29" t="str">
        <f t="array" ref="AH20">IF(ISERROR(SUM(C20:D20)/B20),"",SUM(C20:D20)/B20)</f>
        <v/>
      </c>
      <c r="AI20" s="29" t="str">
        <f t="array" ref="AI20">IF(ISERROR(SUM(F20:I20)/B20),"",SUM(F20:I20)/B20)</f>
        <v/>
      </c>
      <c r="AJ20" s="29" t="str">
        <f t="array" ref="AJ20">IF(ISERROR(SUM(J20:L20)/B20),"",SUM(J20:L20)/B20)</f>
        <v/>
      </c>
      <c r="AK20" s="29" t="str">
        <f t="array" ref="AK20">IF(ISERROR(SUM(O20:V20)/B20),"",SUM(O20:V20)/B20)</f>
        <v/>
      </c>
      <c r="AL20" s="29" t="str">
        <f t="array" ref="AL20">IF(ISERROR(SUM(AA20)/B20),"",SUM(AA20)/B20)</f>
        <v/>
      </c>
      <c r="AM20" s="29" t="str">
        <f t="array" ref="AM20">IF(ISERROR(AB20/B20),"",AB20/B20)</f>
        <v/>
      </c>
      <c r="AN20" s="30"/>
      <c r="AO20" s="30"/>
    </row>
    <row r="21" spans="1:41" s="3" customFormat="1" ht="20.25" hidden="1" customHeight="1">
      <c r="A21" s="36">
        <v>4501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28">
        <f t="shared" si="2"/>
        <v>0</v>
      </c>
      <c r="AD21" s="36">
        <f t="shared" si="1"/>
        <v>0</v>
      </c>
      <c r="AE21" s="29" t="str">
        <f t="array" ref="AE21">IF(ISERROR(SUM(C21:D21)/B21),"",SUM(C21:D21)/B21)</f>
        <v/>
      </c>
      <c r="AF21" s="29" t="str">
        <f t="array" ref="AF21">IF(ISERROR(AD21/B21),"",AD21/B21)</f>
        <v/>
      </c>
      <c r="AG21" s="29" t="str">
        <f t="array" ref="AG21">IF(ISERROR(SUM(M21:N21,E21,W21:Z21)/B21),"",SUM(M21:N21,E21,W21:Z21)/B21)</f>
        <v/>
      </c>
      <c r="AH21" s="29" t="str">
        <f t="array" ref="AH21">IF(ISERROR(SUM(C21:D21)/B21),"",SUM(C21:D21)/B21)</f>
        <v/>
      </c>
      <c r="AI21" s="29" t="str">
        <f t="array" ref="AI21">IF(ISERROR(SUM(F21:I21)/B21),"",SUM(F21:I21)/B21)</f>
        <v/>
      </c>
      <c r="AJ21" s="29" t="str">
        <f t="array" ref="AJ21">IF(ISERROR(SUM(J21:L21)/B21),"",SUM(J21:L21)/B21)</f>
        <v/>
      </c>
      <c r="AK21" s="29" t="str">
        <f t="array" ref="AK21">IF(ISERROR(SUM(O21:V21)/B21),"",SUM(O21:V21)/B21)</f>
        <v/>
      </c>
      <c r="AL21" s="29" t="str">
        <f t="array" ref="AL21">IF(ISERROR(SUM(AA21)/B21),"",SUM(AA21)/B21)</f>
        <v/>
      </c>
      <c r="AM21" s="29" t="str">
        <f t="array" ref="AM21">IF(ISERROR(AB21/B21),"",AB21/B21)</f>
        <v/>
      </c>
      <c r="AN21" s="30"/>
      <c r="AO21" s="30"/>
    </row>
    <row r="22" spans="1:41" s="3" customFormat="1" ht="20.25" hidden="1" customHeight="1">
      <c r="A22" s="36">
        <v>4502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28">
        <f t="shared" si="2"/>
        <v>0</v>
      </c>
      <c r="AD22" s="36">
        <f t="shared" si="1"/>
        <v>0</v>
      </c>
      <c r="AE22" s="29" t="str">
        <f t="array" ref="AE22">IF(ISERROR(SUM(C22:D22)/B22),"",SUM(C22:D22)/B22)</f>
        <v/>
      </c>
      <c r="AF22" s="29" t="str">
        <f t="array" ref="AF22">IF(ISERROR(AD22/B22),"",AD22/B22)</f>
        <v/>
      </c>
      <c r="AG22" s="29" t="str">
        <f t="array" ref="AG22">IF(ISERROR(SUM(M22:N22,E22,W22:Z22)/B22),"",SUM(M22:N22,E22,W22:Z22)/B22)</f>
        <v/>
      </c>
      <c r="AH22" s="29" t="str">
        <f t="array" ref="AH22">IF(ISERROR(SUM(C22:D22)/B22),"",SUM(C22:D22)/B22)</f>
        <v/>
      </c>
      <c r="AI22" s="29" t="str">
        <f t="array" ref="AI22">IF(ISERROR(SUM(F22:I22)/B22),"",SUM(F22:I22)/B22)</f>
        <v/>
      </c>
      <c r="AJ22" s="29" t="str">
        <f t="array" ref="AJ22">IF(ISERROR(SUM(J22:L22)/B22),"",SUM(J22:L22)/B22)</f>
        <v/>
      </c>
      <c r="AK22" s="29" t="str">
        <f t="array" ref="AK22">IF(ISERROR(SUM(O22:V22)/B22),"",SUM(O22:V22)/B22)</f>
        <v/>
      </c>
      <c r="AL22" s="29" t="str">
        <f t="array" ref="AL22">IF(ISERROR(SUM(AA22)/B22),"",SUM(AA22)/B22)</f>
        <v/>
      </c>
      <c r="AM22" s="29" t="str">
        <f t="array" ref="AM22">IF(ISERROR(AB22/B22),"",AB22/B22)</f>
        <v/>
      </c>
      <c r="AN22" s="30"/>
      <c r="AO22" s="30"/>
    </row>
    <row r="23" spans="1:41" s="3" customFormat="1" ht="20.25" customHeight="1">
      <c r="A23" s="36">
        <v>4503</v>
      </c>
      <c r="B23" s="36">
        <f t="shared" si="0"/>
        <v>690</v>
      </c>
      <c r="C23" s="36">
        <v>0</v>
      </c>
      <c r="D23" s="36">
        <v>0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30</v>
      </c>
      <c r="N23" s="36">
        <v>0</v>
      </c>
      <c r="O23" s="36">
        <v>10</v>
      </c>
      <c r="P23" s="36">
        <v>0</v>
      </c>
      <c r="Q23" s="36">
        <v>0</v>
      </c>
      <c r="R23" s="36">
        <v>0</v>
      </c>
      <c r="S23" s="36">
        <v>0</v>
      </c>
      <c r="T23" s="36">
        <v>0</v>
      </c>
      <c r="U23" s="36">
        <v>0</v>
      </c>
      <c r="V23" s="36">
        <v>0</v>
      </c>
      <c r="W23" s="36">
        <v>0</v>
      </c>
      <c r="X23" s="36">
        <v>0</v>
      </c>
      <c r="Y23" s="36">
        <v>0</v>
      </c>
      <c r="Z23" s="36">
        <v>0</v>
      </c>
      <c r="AA23" s="36">
        <v>0</v>
      </c>
      <c r="AB23" s="36">
        <v>0</v>
      </c>
      <c r="AC23" s="28">
        <f t="shared" si="2"/>
        <v>10</v>
      </c>
      <c r="AD23" s="36">
        <f t="shared" si="1"/>
        <v>710</v>
      </c>
      <c r="AE23" s="29">
        <f t="array" ref="AE23">IF(ISERROR(SUM(C23:D23)/B23),"",SUM(C23:D23)/B23)</f>
        <v>0</v>
      </c>
      <c r="AF23" s="29">
        <f t="array" ref="AF23">IF(ISERROR(AD23/B23),"",AD23/B23)</f>
        <v>1.0289855072463767</v>
      </c>
      <c r="AG23" s="29">
        <f t="array" ref="AG23">IF(ISERROR(SUM(M23:N23,E23,W23:Z23)/B23),"",SUM(M23:N23,E23,W23:Z23)/B23)</f>
        <v>4.3478260869565216E-2</v>
      </c>
      <c r="AH23" s="29">
        <f t="array" ref="AH23">IF(ISERROR(SUM(C23:D23)/B23),"",SUM(C23:D23)/B23)</f>
        <v>0</v>
      </c>
      <c r="AI23" s="29">
        <f t="array" ref="AI23">IF(ISERROR(SUM(F23:I23)/B23),"",SUM(F23:I23)/B23)</f>
        <v>0</v>
      </c>
      <c r="AJ23" s="29">
        <f t="array" ref="AJ23">IF(ISERROR(SUM(J23:L23)/B23),"",SUM(J23:L23)/B23)</f>
        <v>0</v>
      </c>
      <c r="AK23" s="29">
        <f t="array" ref="AK23">IF(ISERROR(SUM(O23:V23)/B23),"",SUM(O23:V23)/B23)</f>
        <v>1.4492753623188406E-2</v>
      </c>
      <c r="AL23" s="29">
        <f t="array" ref="AL23">IF(ISERROR(SUM(AA23)/B23),"",SUM(AA23)/B23)</f>
        <v>0</v>
      </c>
      <c r="AM23" s="29">
        <f t="array" ref="AM23">IF(ISERROR(AB23/B23),"",AB23/B23)</f>
        <v>0</v>
      </c>
      <c r="AN23" s="30"/>
      <c r="AO23" s="30"/>
    </row>
    <row r="24" spans="1:41" s="3" customFormat="1" ht="20.25" customHeight="1">
      <c r="A24" s="36">
        <v>5001</v>
      </c>
      <c r="B24" s="36">
        <f t="shared" si="0"/>
        <v>705</v>
      </c>
      <c r="C24" s="36">
        <v>0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0</v>
      </c>
      <c r="X24" s="36">
        <v>15</v>
      </c>
      <c r="Y24" s="36">
        <v>0</v>
      </c>
      <c r="Z24" s="36">
        <v>0</v>
      </c>
      <c r="AA24" s="36">
        <v>0</v>
      </c>
      <c r="AB24" s="36">
        <v>0</v>
      </c>
      <c r="AC24" s="28">
        <f t="shared" si="2"/>
        <v>0</v>
      </c>
      <c r="AD24" s="36">
        <f t="shared" si="1"/>
        <v>705</v>
      </c>
      <c r="AE24" s="29">
        <f t="array" ref="AE24">IF(ISERROR(SUM(C24:D24)/B24),"",SUM(C24:D24)/B24)</f>
        <v>0</v>
      </c>
      <c r="AF24" s="29">
        <f t="array" ref="AF24">IF(ISERROR(AD24/B24),"",AD24/B24)</f>
        <v>1</v>
      </c>
      <c r="AG24" s="29">
        <f t="array" ref="AG24">IF(ISERROR(SUM(M24:N24,E24,W24:Z24)/B24),"",SUM(M24:N24,E24,W24:Z24)/B24)</f>
        <v>2.1276595744680851E-2</v>
      </c>
      <c r="AH24" s="29">
        <f t="array" ref="AH24">IF(ISERROR(SUM(C24:D24)/B24),"",SUM(C24:D24)/B24)</f>
        <v>0</v>
      </c>
      <c r="AI24" s="29">
        <f t="array" ref="AI24">IF(ISERROR(SUM(F24:I24)/B24),"",SUM(F24:I24)/B24)</f>
        <v>0</v>
      </c>
      <c r="AJ24" s="29">
        <f t="array" ref="AJ24">IF(ISERROR(SUM(J24:L24)/B24),"",SUM(J24:L24)/B24)</f>
        <v>0</v>
      </c>
      <c r="AK24" s="29">
        <f t="array" ref="AK24">IF(ISERROR(SUM(O24:V24)/B24),"",SUM(O24:V24)/B24)</f>
        <v>0</v>
      </c>
      <c r="AL24" s="29">
        <f t="array" ref="AL24">IF(ISERROR(SUM(AA24)/B24),"",SUM(AA24)/B24)</f>
        <v>0</v>
      </c>
      <c r="AM24" s="29">
        <f t="array" ref="AM24">IF(ISERROR(AB24/B24),"",AB24/B24)</f>
        <v>0</v>
      </c>
      <c r="AN24" s="30"/>
      <c r="AO24" s="30"/>
    </row>
    <row r="25" spans="1:41" s="3" customFormat="1" ht="20.25" hidden="1" customHeight="1">
      <c r="A25" s="36">
        <v>5002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28">
        <f t="shared" si="2"/>
        <v>0</v>
      </c>
      <c r="AD25" s="36">
        <f t="shared" si="1"/>
        <v>0</v>
      </c>
      <c r="AE25" s="29" t="str">
        <f t="array" ref="AE25">IF(ISERROR(SUM(C25:D25)/B25),"",SUM(C25:D25)/B25)</f>
        <v/>
      </c>
      <c r="AF25" s="29" t="str">
        <f t="array" ref="AF25">IF(ISERROR(AD25/B25),"",AD25/B25)</f>
        <v/>
      </c>
      <c r="AG25" s="29" t="str">
        <f t="array" ref="AG25">IF(ISERROR(SUM(M25:N25,E25,W25:Z25)/B25),"",SUM(M25:N25,E25,W25:Z25)/B25)</f>
        <v/>
      </c>
      <c r="AH25" s="29" t="str">
        <f t="array" ref="AH25">IF(ISERROR(SUM(C25:D25)/B25),"",SUM(C25:D25)/B25)</f>
        <v/>
      </c>
      <c r="AI25" s="29" t="str">
        <f t="array" ref="AI25">IF(ISERROR(SUM(F25:I25)/B25),"",SUM(F25:I25)/B25)</f>
        <v/>
      </c>
      <c r="AJ25" s="29" t="str">
        <f t="array" ref="AJ25">IF(ISERROR(SUM(J25:L25)/B25),"",SUM(J25:L25)/B25)</f>
        <v/>
      </c>
      <c r="AK25" s="29" t="str">
        <f t="array" ref="AK25">IF(ISERROR(SUM(O25:V25)/B25),"",SUM(O25:V25)/B25)</f>
        <v/>
      </c>
      <c r="AL25" s="29" t="str">
        <f t="array" ref="AL25">IF(ISERROR(SUM(AA25)/B25),"",SUM(AA25)/B25)</f>
        <v/>
      </c>
      <c r="AM25" s="29" t="str">
        <f t="array" ref="AM25">IF(ISERROR(AB25/B25),"",AB25/B25)</f>
        <v/>
      </c>
      <c r="AN25" s="30"/>
      <c r="AO25" s="30"/>
    </row>
    <row r="26" spans="1:41" s="3" customFormat="1" ht="20.25" customHeight="1">
      <c r="A26" s="36">
        <v>5003</v>
      </c>
      <c r="B26" s="36">
        <f t="shared" si="0"/>
        <v>700</v>
      </c>
      <c r="C26" s="36">
        <v>0</v>
      </c>
      <c r="D26" s="36">
        <v>0</v>
      </c>
      <c r="E26" s="36">
        <v>0</v>
      </c>
      <c r="F26" s="36">
        <v>0</v>
      </c>
      <c r="G26" s="36">
        <v>0</v>
      </c>
      <c r="H26" s="36">
        <v>0</v>
      </c>
      <c r="I26" s="36">
        <v>0</v>
      </c>
      <c r="J26" s="36">
        <v>0</v>
      </c>
      <c r="K26" s="36">
        <v>0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  <c r="Q26" s="36">
        <v>0</v>
      </c>
      <c r="R26" s="36">
        <v>0</v>
      </c>
      <c r="S26" s="36">
        <v>0</v>
      </c>
      <c r="T26" s="36">
        <v>0</v>
      </c>
      <c r="U26" s="36">
        <v>0</v>
      </c>
      <c r="V26" s="36">
        <v>0</v>
      </c>
      <c r="W26" s="36">
        <v>0</v>
      </c>
      <c r="X26" s="36">
        <v>20</v>
      </c>
      <c r="Y26" s="36">
        <v>0</v>
      </c>
      <c r="Z26" s="36">
        <v>0</v>
      </c>
      <c r="AA26" s="36">
        <v>0</v>
      </c>
      <c r="AB26" s="36">
        <v>0</v>
      </c>
      <c r="AC26" s="28">
        <f t="shared" si="2"/>
        <v>0</v>
      </c>
      <c r="AD26" s="36">
        <f t="shared" si="1"/>
        <v>700</v>
      </c>
      <c r="AE26" s="29">
        <f t="array" ref="AE26">IF(ISERROR(SUM(C26:D26)/B26),"",SUM(C26:D26)/B26)</f>
        <v>0</v>
      </c>
      <c r="AF26" s="29">
        <f t="array" ref="AF26">IF(ISERROR(AD26/B26),"",AD26/B26)</f>
        <v>1</v>
      </c>
      <c r="AG26" s="29">
        <f t="array" ref="AG26">IF(ISERROR(SUM(M26:N26,E26,W26:Z26)/B26),"",SUM(M26:N26,E26,W26:Z26)/B26)</f>
        <v>2.8571428571428571E-2</v>
      </c>
      <c r="AH26" s="29">
        <f t="array" ref="AH26">IF(ISERROR(SUM(C26:D26)/B26),"",SUM(C26:D26)/B26)</f>
        <v>0</v>
      </c>
      <c r="AI26" s="29">
        <f t="array" ref="AI26">IF(ISERROR(SUM(F26:I26)/B26),"",SUM(F26:I26)/B26)</f>
        <v>0</v>
      </c>
      <c r="AJ26" s="29">
        <f t="array" ref="AJ26">IF(ISERROR(SUM(J26:L26)/B26),"",SUM(J26:L26)/B26)</f>
        <v>0</v>
      </c>
      <c r="AK26" s="29">
        <f t="array" ref="AK26">IF(ISERROR(SUM(O26:V26)/B26),"",SUM(O26:V26)/B26)</f>
        <v>0</v>
      </c>
      <c r="AL26" s="29">
        <f t="array" ref="AL26">IF(ISERROR(SUM(AA26)/B26),"",SUM(AA26)/B26)</f>
        <v>0</v>
      </c>
      <c r="AM26" s="29">
        <f t="array" ref="AM26">IF(ISERROR(AB26/B26),"",AB26/B26)</f>
        <v>0</v>
      </c>
      <c r="AN26" s="30"/>
      <c r="AO26" s="30"/>
    </row>
    <row r="27" spans="1:41" s="3" customFormat="1" ht="20.25" hidden="1" customHeight="1">
      <c r="A27" s="36">
        <v>6502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28">
        <f t="shared" si="2"/>
        <v>0</v>
      </c>
      <c r="AD27" s="36">
        <f t="shared" si="1"/>
        <v>0</v>
      </c>
      <c r="AE27" s="29" t="str">
        <f t="array" ref="AE27">IF(ISERROR(SUM(C27:D27)/B27),"",SUM(C27:D27)/B27)</f>
        <v/>
      </c>
      <c r="AF27" s="29" t="str">
        <f t="array" ref="AF27">IF(ISERROR(AD27/B27),"",AD27/B27)</f>
        <v/>
      </c>
      <c r="AG27" s="29" t="str">
        <f t="array" ref="AG27">IF(ISERROR(SUM(M27:N27,E27,W27:Z27)/B27),"",SUM(M27:N27,E27,W27:Z27)/B27)</f>
        <v/>
      </c>
      <c r="AH27" s="29" t="str">
        <f t="array" ref="AH27">IF(ISERROR(SUM(C27:D27)/B27),"",SUM(C27:D27)/B27)</f>
        <v/>
      </c>
      <c r="AI27" s="29" t="str">
        <f t="array" ref="AI27">IF(ISERROR(SUM(F27:I27)/B27),"",SUM(F27:I27)/B27)</f>
        <v/>
      </c>
      <c r="AJ27" s="29" t="str">
        <f t="array" ref="AJ27">IF(ISERROR(SUM(J27:L27)/B27),"",SUM(J27:L27)/B27)</f>
        <v/>
      </c>
      <c r="AK27" s="29" t="str">
        <f t="array" ref="AK27">IF(ISERROR(SUM(O27:V27)/B27),"",SUM(O27:V27)/B27)</f>
        <v/>
      </c>
      <c r="AL27" s="29" t="str">
        <f t="array" ref="AL27">IF(ISERROR(SUM(AA27)/B27),"",SUM(AA27)/B27)</f>
        <v/>
      </c>
      <c r="AM27" s="29" t="str">
        <f t="array" ref="AM27">IF(ISERROR(AB27/B27),"",AB27/B27)</f>
        <v/>
      </c>
      <c r="AN27" s="30"/>
      <c r="AO27" s="30"/>
    </row>
    <row r="28" spans="1:41" s="3" customFormat="1" ht="20.25" customHeight="1">
      <c r="A28" s="36">
        <v>6503</v>
      </c>
      <c r="B28" s="36">
        <f t="shared" si="0"/>
        <v>570</v>
      </c>
      <c r="C28" s="36">
        <v>0</v>
      </c>
      <c r="D28" s="36">
        <v>0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  <c r="Q28" s="36">
        <v>0</v>
      </c>
      <c r="R28" s="36">
        <v>0</v>
      </c>
      <c r="S28" s="36">
        <v>0</v>
      </c>
      <c r="T28" s="36">
        <v>0</v>
      </c>
      <c r="U28" s="36">
        <v>0</v>
      </c>
      <c r="V28" s="36">
        <v>0</v>
      </c>
      <c r="W28" s="36">
        <v>0</v>
      </c>
      <c r="X28" s="36">
        <v>0</v>
      </c>
      <c r="Y28" s="36">
        <v>0</v>
      </c>
      <c r="Z28" s="36">
        <v>150</v>
      </c>
      <c r="AA28" s="36">
        <v>0</v>
      </c>
      <c r="AB28" s="36">
        <v>0</v>
      </c>
      <c r="AC28" s="28">
        <f t="shared" si="2"/>
        <v>0</v>
      </c>
      <c r="AD28" s="36">
        <f t="shared" si="1"/>
        <v>570</v>
      </c>
      <c r="AE28" s="29">
        <f t="array" ref="AE28">IF(ISERROR(SUM(C28:D28)/B28),"",SUM(C28:D28)/B28)</f>
        <v>0</v>
      </c>
      <c r="AF28" s="29">
        <f t="array" ref="AF28">IF(ISERROR(AD28/B28),"",AD28/B28)</f>
        <v>1</v>
      </c>
      <c r="AG28" s="29">
        <f t="array" ref="AG28">IF(ISERROR(SUM(M28:N28,E28,W28:Z28)/B28),"",SUM(M28:N28,E28,W28:Z28)/B28)</f>
        <v>0.26315789473684209</v>
      </c>
      <c r="AH28" s="29">
        <f t="array" ref="AH28">IF(ISERROR(SUM(C28:D28)/B28),"",SUM(C28:D28)/B28)</f>
        <v>0</v>
      </c>
      <c r="AI28" s="29">
        <f t="array" ref="AI28">IF(ISERROR(SUM(F28:I28)/B28),"",SUM(F28:I28)/B28)</f>
        <v>0</v>
      </c>
      <c r="AJ28" s="29">
        <f t="array" ref="AJ28">IF(ISERROR(SUM(J28:L28)/B28),"",SUM(J28:L28)/B28)</f>
        <v>0</v>
      </c>
      <c r="AK28" s="29">
        <f t="array" ref="AK28">IF(ISERROR(SUM(O28:V28)/B28),"",SUM(O28:V28)/B28)</f>
        <v>0</v>
      </c>
      <c r="AL28" s="29">
        <f t="array" ref="AL28">IF(ISERROR(SUM(AA28)/B28),"",SUM(AA28)/B28)</f>
        <v>0</v>
      </c>
      <c r="AM28" s="29">
        <f t="array" ref="AM28">IF(ISERROR(AB28/B28),"",AB28/B28)</f>
        <v>0</v>
      </c>
      <c r="AN28" s="30"/>
      <c r="AO28" s="30"/>
    </row>
    <row r="29" spans="1:41" s="3" customFormat="1" ht="20.25" hidden="1" customHeight="1">
      <c r="A29" s="36">
        <v>6504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28">
        <f t="shared" si="2"/>
        <v>0</v>
      </c>
      <c r="AD29" s="36">
        <f t="shared" si="1"/>
        <v>0</v>
      </c>
      <c r="AE29" s="29" t="str">
        <f t="array" ref="AE29">IF(ISERROR(SUM(C29:D29)/B29),"",SUM(C29:D29)/B29)</f>
        <v/>
      </c>
      <c r="AF29" s="29" t="str">
        <f t="array" ref="AF29">IF(ISERROR(AD29/B29),"",AD29/B29)</f>
        <v/>
      </c>
      <c r="AG29" s="29" t="str">
        <f t="array" ref="AG29">IF(ISERROR(SUM(M29:N29,E29,W29:Z29)/B29),"",SUM(M29:N29,E29,W29:Z29)/B29)</f>
        <v/>
      </c>
      <c r="AH29" s="29" t="str">
        <f t="array" ref="AH29">IF(ISERROR(SUM(C29:D29)/B29),"",SUM(C29:D29)/B29)</f>
        <v/>
      </c>
      <c r="AI29" s="29" t="str">
        <f t="array" ref="AI29">IF(ISERROR(SUM(F29:I29)/B29),"",SUM(F29:I29)/B29)</f>
        <v/>
      </c>
      <c r="AJ29" s="29" t="str">
        <f t="array" ref="AJ29">IF(ISERROR(SUM(J29:L29)/B29),"",SUM(J29:L29)/B29)</f>
        <v/>
      </c>
      <c r="AK29" s="29" t="str">
        <f t="array" ref="AK29">IF(ISERROR(SUM(O29:V29)/B29),"",SUM(O29:V29)/B29)</f>
        <v/>
      </c>
      <c r="AL29" s="29" t="str">
        <f t="array" ref="AL29">IF(ISERROR(SUM(AA29)/B29),"",SUM(AA29)/B29)</f>
        <v/>
      </c>
      <c r="AM29" s="29" t="str">
        <f t="array" ref="AM29">IF(ISERROR(AB29/B29),"",AB29/B29)</f>
        <v/>
      </c>
      <c r="AN29" s="30"/>
      <c r="AO29" s="30"/>
    </row>
    <row r="30" spans="1:41" s="3" customFormat="1" ht="20.25" hidden="1" customHeight="1">
      <c r="A30" s="36">
        <v>18501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28">
        <f t="shared" si="2"/>
        <v>0</v>
      </c>
      <c r="AD30" s="36">
        <f t="shared" si="1"/>
        <v>0</v>
      </c>
      <c r="AE30" s="29" t="str">
        <f t="array" ref="AE30">IF(ISERROR(SUM(C30:D30)/B30),"",SUM(C30:D30)/B30)</f>
        <v/>
      </c>
      <c r="AF30" s="29" t="str">
        <f t="array" ref="AF30">IF(ISERROR(AD30/B30),"",AD30/B30)</f>
        <v/>
      </c>
      <c r="AG30" s="29" t="str">
        <f t="array" ref="AG30">IF(ISERROR(SUM(M30:N30,E30,W30:Z30)/B30),"",SUM(M30:N30,E30,W30:Z30)/B30)</f>
        <v/>
      </c>
      <c r="AH30" s="29" t="str">
        <f t="array" ref="AH30">IF(ISERROR(SUM(C30:D30)/B30),"",SUM(C30:D30)/B30)</f>
        <v/>
      </c>
      <c r="AI30" s="29" t="str">
        <f t="array" ref="AI30">IF(ISERROR(SUM(F30:I30)/B30),"",SUM(F30:I30)/B30)</f>
        <v/>
      </c>
      <c r="AJ30" s="29" t="str">
        <f t="array" ref="AJ30">IF(ISERROR(SUM(J30:L30)/B30),"",SUM(J30:L30)/B30)</f>
        <v/>
      </c>
      <c r="AK30" s="29" t="str">
        <f t="array" ref="AK30">IF(ISERROR(SUM(O30:V30)/B30),"",SUM(O30:V30)/B30)</f>
        <v/>
      </c>
      <c r="AL30" s="29" t="str">
        <f t="array" ref="AL30">IF(ISERROR(SUM(AA30)/B30),"",SUM(AA30)/B30)</f>
        <v/>
      </c>
      <c r="AM30" s="29" t="str">
        <f t="array" ref="AM30">IF(ISERROR(AB30/B30),"",AB30/B30)</f>
        <v/>
      </c>
      <c r="AN30" s="30"/>
      <c r="AO30" s="30"/>
    </row>
    <row r="31" spans="1:41" s="3" customFormat="1" ht="20.25" hidden="1" customHeight="1">
      <c r="A31" s="36">
        <v>18502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28">
        <f t="shared" si="2"/>
        <v>0</v>
      </c>
      <c r="AD31" s="36">
        <f t="shared" si="1"/>
        <v>0</v>
      </c>
      <c r="AE31" s="29" t="str">
        <f t="array" ref="AE31">IF(ISERROR(SUM(C31:D31)/B31),"",SUM(C31:D31)/B31)</f>
        <v/>
      </c>
      <c r="AF31" s="29" t="str">
        <f t="array" ref="AF31">IF(ISERROR(AD31/B31),"",AD31/B31)</f>
        <v/>
      </c>
      <c r="AG31" s="29" t="str">
        <f t="array" ref="AG31">IF(ISERROR(SUM(M31:N31,E31,W31:Z31)/B31),"",SUM(M31:N31,E31,W31:Z31)/B31)</f>
        <v/>
      </c>
      <c r="AH31" s="29" t="str">
        <f t="array" ref="AH31">IF(ISERROR(SUM(C31:D31)/B31),"",SUM(C31:D31)/B31)</f>
        <v/>
      </c>
      <c r="AI31" s="29" t="str">
        <f t="array" ref="AI31">IF(ISERROR(SUM(F31:I31)/B31),"",SUM(F31:I31)/B31)</f>
        <v/>
      </c>
      <c r="AJ31" s="29" t="str">
        <f t="array" ref="AJ31">IF(ISERROR(SUM(J31:L31)/B31),"",SUM(J31:L31)/B31)</f>
        <v/>
      </c>
      <c r="AK31" s="29" t="str">
        <f t="array" ref="AK31">IF(ISERROR(SUM(O31:V31)/B31),"",SUM(O31:V31)/B31)</f>
        <v/>
      </c>
      <c r="AL31" s="29" t="str">
        <f t="array" ref="AL31">IF(ISERROR(SUM(AA31)/B31),"",SUM(AA31)/B31)</f>
        <v/>
      </c>
      <c r="AM31" s="29" t="str">
        <f t="array" ref="AM31">IF(ISERROR(AB31/B31),"",AB31/B31)</f>
        <v/>
      </c>
      <c r="AN31" s="30"/>
      <c r="AO31" s="30"/>
    </row>
    <row r="32" spans="1:41" s="3" customFormat="1" ht="20.25" hidden="1" customHeight="1">
      <c r="A32" s="36">
        <v>13001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28">
        <f t="shared" si="2"/>
        <v>0</v>
      </c>
      <c r="AD32" s="36">
        <f t="shared" si="1"/>
        <v>0</v>
      </c>
      <c r="AE32" s="29" t="str">
        <f t="array" ref="AE32">IF(ISERROR(SUM(C32:D32)/B32),"",SUM(C32:D32)/B32)</f>
        <v/>
      </c>
      <c r="AF32" s="29" t="str">
        <f t="array" ref="AF32">IF(ISERROR(AD32/B32),"",AD32/B32)</f>
        <v/>
      </c>
      <c r="AG32" s="29" t="str">
        <f t="array" ref="AG32">IF(ISERROR(SUM(M32:N32,E32,W32:Z32)/B32),"",SUM(M32:N32,E32,W32:Z32)/B32)</f>
        <v/>
      </c>
      <c r="AH32" s="29" t="str">
        <f t="array" ref="AH32">IF(ISERROR(SUM(C32:D32)/B32),"",SUM(C32:D32)/B32)</f>
        <v/>
      </c>
      <c r="AI32" s="29" t="str">
        <f t="array" ref="AI32">IF(ISERROR(SUM(F32:I32)/B32),"",SUM(F32:I32)/B32)</f>
        <v/>
      </c>
      <c r="AJ32" s="29" t="str">
        <f t="array" ref="AJ32">IF(ISERROR(SUM(J32:L32)/B32),"",SUM(J32:L32)/B32)</f>
        <v/>
      </c>
      <c r="AK32" s="29" t="str">
        <f t="array" ref="AK32">IF(ISERROR(SUM(O32:V32)/B32),"",SUM(O32:V32)/B32)</f>
        <v/>
      </c>
      <c r="AL32" s="29" t="str">
        <f t="array" ref="AL32">IF(ISERROR(SUM(AA32)/B32),"",SUM(AA32)/B32)</f>
        <v/>
      </c>
      <c r="AM32" s="29" t="str">
        <f t="array" ref="AM32">IF(ISERROR(AB32/B32),"",AB32/B32)</f>
        <v/>
      </c>
      <c r="AN32" s="30"/>
      <c r="AO32" s="30"/>
    </row>
    <row r="33" spans="1:41" s="3" customFormat="1" ht="20.25" hidden="1" customHeight="1">
      <c r="A33" s="36">
        <v>13002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28">
        <f t="shared" si="2"/>
        <v>0</v>
      </c>
      <c r="AD33" s="36">
        <f t="shared" si="1"/>
        <v>0</v>
      </c>
      <c r="AE33" s="29" t="str">
        <f t="array" ref="AE33">IF(ISERROR(SUM(C33:D33)/B33),"",SUM(C33:D33)/B33)</f>
        <v/>
      </c>
      <c r="AF33" s="29" t="str">
        <f t="array" ref="AF33">IF(ISERROR(AD33/B33),"",AD33/B33)</f>
        <v/>
      </c>
      <c r="AG33" s="29" t="str">
        <f t="array" ref="AG33">IF(ISERROR(SUM(M33:N33,E33,W33:Z33)/B33),"",SUM(M33:N33,E33,W33:Z33)/B33)</f>
        <v/>
      </c>
      <c r="AH33" s="29" t="str">
        <f t="array" ref="AH33">IF(ISERROR(SUM(C33:D33)/B33),"",SUM(C33:D33)/B33)</f>
        <v/>
      </c>
      <c r="AI33" s="29" t="str">
        <f t="array" ref="AI33">IF(ISERROR(SUM(F33:I33)/B33),"",SUM(F33:I33)/B33)</f>
        <v/>
      </c>
      <c r="AJ33" s="29" t="str">
        <f t="array" ref="AJ33">IF(ISERROR(SUM(J33:L33)/B33),"",SUM(J33:L33)/B33)</f>
        <v/>
      </c>
      <c r="AK33" s="29" t="str">
        <f t="array" ref="AK33">IF(ISERROR(SUM(O33:V33)/B33),"",SUM(O33:V33)/B33)</f>
        <v/>
      </c>
      <c r="AL33" s="29" t="str">
        <f t="array" ref="AL33">IF(ISERROR(SUM(AA33)/B33),"",SUM(AA33)/B33)</f>
        <v/>
      </c>
      <c r="AM33" s="29" t="str">
        <f t="array" ref="AM33">IF(ISERROR(AB33/B33),"",AB33/B33)</f>
        <v/>
      </c>
      <c r="AN33" s="30"/>
      <c r="AO33" s="30"/>
    </row>
    <row r="34" spans="1:41" ht="15.75">
      <c r="A34" s="16" t="s">
        <v>48</v>
      </c>
      <c r="B34" s="17">
        <f>SUM(B7:B33)</f>
        <v>6650</v>
      </c>
      <c r="C34" s="17">
        <f t="shared" ref="C34:AB34" si="3">SUM(C7:C33)</f>
        <v>0</v>
      </c>
      <c r="D34" s="17">
        <f t="shared" si="3"/>
        <v>0</v>
      </c>
      <c r="E34" s="17">
        <f t="shared" si="3"/>
        <v>0</v>
      </c>
      <c r="F34" s="17">
        <f t="shared" si="3"/>
        <v>0</v>
      </c>
      <c r="G34" s="17">
        <f t="shared" si="3"/>
        <v>0</v>
      </c>
      <c r="H34" s="17">
        <f t="shared" si="3"/>
        <v>0</v>
      </c>
      <c r="I34" s="17">
        <f t="shared" si="3"/>
        <v>0</v>
      </c>
      <c r="J34" s="17">
        <f t="shared" si="3"/>
        <v>0</v>
      </c>
      <c r="K34" s="17">
        <f t="shared" si="3"/>
        <v>0</v>
      </c>
      <c r="L34" s="17">
        <f t="shared" si="3"/>
        <v>0</v>
      </c>
      <c r="M34" s="17">
        <f t="shared" si="3"/>
        <v>210</v>
      </c>
      <c r="N34" s="17">
        <f t="shared" si="3"/>
        <v>0</v>
      </c>
      <c r="O34" s="17">
        <f t="shared" si="3"/>
        <v>105</v>
      </c>
      <c r="P34" s="17">
        <f t="shared" si="3"/>
        <v>0</v>
      </c>
      <c r="Q34" s="17">
        <f t="shared" si="3"/>
        <v>0</v>
      </c>
      <c r="R34" s="17">
        <f t="shared" si="3"/>
        <v>0</v>
      </c>
      <c r="S34" s="17">
        <f t="shared" si="3"/>
        <v>0</v>
      </c>
      <c r="T34" s="17">
        <f t="shared" si="3"/>
        <v>0</v>
      </c>
      <c r="U34" s="17">
        <f t="shared" si="3"/>
        <v>0</v>
      </c>
      <c r="V34" s="17">
        <f t="shared" si="3"/>
        <v>0</v>
      </c>
      <c r="W34" s="17">
        <f t="shared" si="3"/>
        <v>0</v>
      </c>
      <c r="X34" s="17">
        <f t="shared" si="3"/>
        <v>190</v>
      </c>
      <c r="Y34" s="17">
        <f t="shared" si="3"/>
        <v>0</v>
      </c>
      <c r="Z34" s="17">
        <f t="shared" si="3"/>
        <v>150</v>
      </c>
      <c r="AA34" s="17">
        <f t="shared" si="3"/>
        <v>0</v>
      </c>
      <c r="AB34" s="17">
        <f t="shared" si="3"/>
        <v>0</v>
      </c>
      <c r="AC34" s="28">
        <f t="shared" si="2"/>
        <v>105</v>
      </c>
      <c r="AD34" s="17">
        <f>SUM(AD7:AD33)</f>
        <v>6755</v>
      </c>
      <c r="AE34" s="29">
        <f t="array" ref="AE34">IF(ISERROR(SUM(C34:D34)/B34),"",SUM(C34:D34)/B34)</f>
        <v>0</v>
      </c>
      <c r="AF34" s="29">
        <f t="array" ref="AF34">IF(ISERROR(AD34/B34),"",AD34/B34)</f>
        <v>1.0157894736842106</v>
      </c>
      <c r="AG34" s="29">
        <f t="array" ref="AG34">IF(ISERROR(SUM(M34:N34,E34,W34:Z34)/B34),"",SUM(M34:N34,E34,W34:Z34)/B34)</f>
        <v>8.2706766917293228E-2</v>
      </c>
      <c r="AH34" s="29">
        <f t="array" ref="AH34">IF(ISERROR(SUM(C34:D34)/B34),"",SUM(C34:D34)/B34)</f>
        <v>0</v>
      </c>
      <c r="AI34" s="29">
        <f t="array" ref="AI34">IF(ISERROR(SUM(F34:I34)/B34),"",SUM(F34:I34)/B34)</f>
        <v>0</v>
      </c>
      <c r="AJ34" s="29">
        <f t="array" ref="AJ34">IF(ISERROR(SUM(J34:L34)/B34),"",SUM(J34:L34)/B34)</f>
        <v>0</v>
      </c>
      <c r="AK34" s="29">
        <f t="array" ref="AK34">IF(ISERROR(SUM(O34:V34)/B34),"",SUM(O34:V34)/B34)</f>
        <v>1.5789473684210527E-2</v>
      </c>
      <c r="AL34" s="29">
        <f t="array" ref="AL34">IF(ISERROR(SUM(AA34)/B34),"",SUM(AA34)/B34)</f>
        <v>0</v>
      </c>
      <c r="AM34" s="29">
        <f t="array" ref="AM34">IF(ISERROR(AB34/B34),"",AB34/B34)</f>
        <v>0</v>
      </c>
      <c r="AN34" s="31"/>
      <c r="AO34" s="31"/>
    </row>
    <row r="35" spans="1:41" s="3" customFormat="1" ht="19.5" customHeight="1">
      <c r="A35" s="36">
        <v>2501</v>
      </c>
      <c r="B35" s="36">
        <f t="shared" ref="B35:B56" si="4">720-SUM(M35:N35,W35:Z35,E35)</f>
        <v>720</v>
      </c>
      <c r="C35" s="36">
        <v>0</v>
      </c>
      <c r="D35" s="36">
        <v>0</v>
      </c>
      <c r="E35" s="36">
        <v>0</v>
      </c>
      <c r="F35" s="36">
        <v>0</v>
      </c>
      <c r="G35" s="36">
        <v>0</v>
      </c>
      <c r="H35" s="36">
        <v>0</v>
      </c>
      <c r="I35" s="36">
        <v>0</v>
      </c>
      <c r="J35" s="36">
        <v>0</v>
      </c>
      <c r="K35" s="36">
        <v>0</v>
      </c>
      <c r="L35" s="36">
        <v>0</v>
      </c>
      <c r="M35" s="36">
        <v>0</v>
      </c>
      <c r="N35" s="36">
        <v>0</v>
      </c>
      <c r="O35" s="36">
        <v>0</v>
      </c>
      <c r="P35" s="36">
        <v>0</v>
      </c>
      <c r="Q35" s="36">
        <v>0</v>
      </c>
      <c r="R35" s="36">
        <v>0</v>
      </c>
      <c r="S35" s="36">
        <v>0</v>
      </c>
      <c r="T35" s="36">
        <v>0</v>
      </c>
      <c r="U35" s="36">
        <v>0</v>
      </c>
      <c r="V35" s="36">
        <v>0</v>
      </c>
      <c r="W35" s="36">
        <v>0</v>
      </c>
      <c r="X35" s="36">
        <v>0</v>
      </c>
      <c r="Y35" s="36">
        <v>0</v>
      </c>
      <c r="Z35" s="36">
        <v>0</v>
      </c>
      <c r="AA35" s="36">
        <v>0</v>
      </c>
      <c r="AB35" s="36">
        <v>0</v>
      </c>
      <c r="AC35" s="28">
        <f t="shared" si="2"/>
        <v>0</v>
      </c>
      <c r="AD35" s="36">
        <f t="shared" ref="AD35:AD61" si="5">B35+N35+M35-AC35</f>
        <v>720</v>
      </c>
      <c r="AE35" s="29">
        <f t="array" ref="AE35">IF(ISERROR(SUM(C35:D35)/B35),"",SUM(C35:D35)/B35)</f>
        <v>0</v>
      </c>
      <c r="AF35" s="29">
        <f t="array" ref="AF35">IF(ISERROR(AD35/B35),"",AD35/B35)</f>
        <v>1</v>
      </c>
      <c r="AG35" s="29">
        <f t="array" ref="AG35">IF(ISERROR(SUM(M35:N35,E35,W35:Z35)/B35),"",SUM(M35:N35,E35,W35:Z35)/B35)</f>
        <v>0</v>
      </c>
      <c r="AH35" s="29">
        <f t="array" ref="AH35">IF(ISERROR(SUM(C35:D35)/B35),"",SUM(C35:D35)/B35)</f>
        <v>0</v>
      </c>
      <c r="AI35" s="29">
        <f t="array" ref="AI35">IF(ISERROR(SUM(F35:I35)/B35),"",SUM(F35:I35)/B35)</f>
        <v>0</v>
      </c>
      <c r="AJ35" s="29">
        <f t="array" ref="AJ35">IF(ISERROR(SUM(J35:L35)/B35),"",SUM(J35:L35)/B35)</f>
        <v>0</v>
      </c>
      <c r="AK35" s="29">
        <f t="array" ref="AK35">IF(ISERROR(SUM(O35:V35)/B35),"",SUM(O35:V35)/B35)</f>
        <v>0</v>
      </c>
      <c r="AL35" s="29">
        <f t="array" ref="AL35">IF(ISERROR(SUM(AA35)/B35),"",SUM(AA35)/B35)</f>
        <v>0</v>
      </c>
      <c r="AM35" s="29">
        <f t="array" ref="AM35">IF(ISERROR(AB35/B35),"",AB35/B35)</f>
        <v>0</v>
      </c>
      <c r="AN35" s="30"/>
      <c r="AO35" s="30"/>
    </row>
    <row r="36" spans="1:41" s="3" customFormat="1" ht="19.5" hidden="1" customHeight="1">
      <c r="A36" s="36">
        <v>2502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28">
        <f t="shared" si="2"/>
        <v>0</v>
      </c>
      <c r="AD36" s="36">
        <f t="shared" si="5"/>
        <v>0</v>
      </c>
      <c r="AE36" s="29" t="str">
        <f t="array" ref="AE36">IF(ISERROR(SUM(C36:D36)/B36),"",SUM(C36:D36)/B36)</f>
        <v/>
      </c>
      <c r="AF36" s="29" t="str">
        <f t="array" ref="AF36">IF(ISERROR(AD36/B36),"",AD36/B36)</f>
        <v/>
      </c>
      <c r="AG36" s="29" t="str">
        <f t="array" ref="AG36">IF(ISERROR(SUM(M36:N36,E36,W36:Z36)/B36),"",SUM(M36:N36,E36,W36:Z36)/B36)</f>
        <v/>
      </c>
      <c r="AH36" s="29" t="str">
        <f t="array" ref="AH36">IF(ISERROR(SUM(C36:D36)/B36),"",SUM(C36:D36)/B36)</f>
        <v/>
      </c>
      <c r="AI36" s="29" t="str">
        <f t="array" ref="AI36">IF(ISERROR(SUM(F36:I36)/B36),"",SUM(F36:I36)/B36)</f>
        <v/>
      </c>
      <c r="AJ36" s="29" t="str">
        <f t="array" ref="AJ36">IF(ISERROR(SUM(J36:L36)/B36),"",SUM(J36:L36)/B36)</f>
        <v/>
      </c>
      <c r="AK36" s="29" t="str">
        <f t="array" ref="AK36">IF(ISERROR(SUM(O36:V36)/B36),"",SUM(O36:V36)/B36)</f>
        <v/>
      </c>
      <c r="AL36" s="29" t="str">
        <f t="array" ref="AL36">IF(ISERROR(SUM(AA36)/B36),"",SUM(AA36)/B36)</f>
        <v/>
      </c>
      <c r="AM36" s="29" t="str">
        <f t="array" ref="AM36">IF(ISERROR(AB36/B36),"",AB36/B36)</f>
        <v/>
      </c>
      <c r="AN36" s="30"/>
      <c r="AO36" s="30"/>
    </row>
    <row r="37" spans="1:41" s="3" customFormat="1" ht="19.5" customHeight="1">
      <c r="A37" s="36">
        <v>2503</v>
      </c>
      <c r="B37" s="36">
        <f t="shared" si="4"/>
        <v>720</v>
      </c>
      <c r="C37" s="36">
        <v>0</v>
      </c>
      <c r="D37" s="36">
        <v>0</v>
      </c>
      <c r="E37" s="36">
        <v>0</v>
      </c>
      <c r="F37" s="36">
        <v>0</v>
      </c>
      <c r="G37" s="36">
        <v>0</v>
      </c>
      <c r="H37" s="36">
        <v>0</v>
      </c>
      <c r="I37" s="36">
        <v>0</v>
      </c>
      <c r="J37" s="36">
        <v>0</v>
      </c>
      <c r="K37" s="36">
        <v>0</v>
      </c>
      <c r="L37" s="36">
        <v>0</v>
      </c>
      <c r="M37" s="36">
        <v>0</v>
      </c>
      <c r="N37" s="36">
        <v>0</v>
      </c>
      <c r="O37" s="36">
        <v>0</v>
      </c>
      <c r="P37" s="36">
        <v>0</v>
      </c>
      <c r="Q37" s="36">
        <v>0</v>
      </c>
      <c r="R37" s="36">
        <v>0</v>
      </c>
      <c r="S37" s="36">
        <v>0</v>
      </c>
      <c r="T37" s="36">
        <v>0</v>
      </c>
      <c r="U37" s="36">
        <v>0</v>
      </c>
      <c r="V37" s="36">
        <v>0</v>
      </c>
      <c r="W37" s="36">
        <v>0</v>
      </c>
      <c r="X37" s="36">
        <v>0</v>
      </c>
      <c r="Y37" s="36">
        <v>0</v>
      </c>
      <c r="Z37" s="36">
        <v>0</v>
      </c>
      <c r="AA37" s="36">
        <v>0</v>
      </c>
      <c r="AB37" s="36">
        <v>0</v>
      </c>
      <c r="AC37" s="28">
        <f t="shared" si="2"/>
        <v>0</v>
      </c>
      <c r="AD37" s="36">
        <f t="shared" si="5"/>
        <v>720</v>
      </c>
      <c r="AE37" s="29">
        <f t="array" ref="AE37">IF(ISERROR(SUM(C37:D37)/B37),"",SUM(C37:D37)/B37)</f>
        <v>0</v>
      </c>
      <c r="AF37" s="29">
        <f t="array" ref="AF37">IF(ISERROR(AD37/B37),"",AD37/B37)</f>
        <v>1</v>
      </c>
      <c r="AG37" s="29">
        <f t="array" ref="AG37">IF(ISERROR(SUM(M37:N37,E37,W37:Z37)/B37),"",SUM(M37:N37,E37,W37:Z37)/B37)</f>
        <v>0</v>
      </c>
      <c r="AH37" s="29">
        <f t="array" ref="AH37">IF(ISERROR(SUM(C37:D37)/B37),"",SUM(C37:D37)/B37)</f>
        <v>0</v>
      </c>
      <c r="AI37" s="29">
        <f t="array" ref="AI37">IF(ISERROR(SUM(F37:I37)/B37),"",SUM(F37:I37)/B37)</f>
        <v>0</v>
      </c>
      <c r="AJ37" s="29">
        <f t="array" ref="AJ37">IF(ISERROR(SUM(J37:L37)/B37),"",SUM(J37:L37)/B37)</f>
        <v>0</v>
      </c>
      <c r="AK37" s="29">
        <f t="array" ref="AK37">IF(ISERROR(SUM(O37:V37)/B37),"",SUM(O37:V37)/B37)</f>
        <v>0</v>
      </c>
      <c r="AL37" s="29">
        <f t="array" ref="AL37">IF(ISERROR(SUM(AA37)/B37),"",SUM(AA37)/B37)</f>
        <v>0</v>
      </c>
      <c r="AM37" s="29">
        <f t="array" ref="AM37">IF(ISERROR(AB37/B37),"",AB37/B37)</f>
        <v>0</v>
      </c>
      <c r="AN37" s="30"/>
      <c r="AO37" s="30"/>
    </row>
    <row r="38" spans="1:41" s="3" customFormat="1" ht="19.5" hidden="1" customHeight="1">
      <c r="A38" s="36">
        <v>2504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28">
        <f t="shared" si="2"/>
        <v>0</v>
      </c>
      <c r="AD38" s="36">
        <f t="shared" si="5"/>
        <v>0</v>
      </c>
      <c r="AE38" s="29" t="str">
        <f t="array" ref="AE38">IF(ISERROR(SUM(C38:D38)/B38),"",SUM(C38:D38)/B38)</f>
        <v/>
      </c>
      <c r="AF38" s="29" t="str">
        <f t="array" ref="AF38">IF(ISERROR(AD38/B38),"",AD38/B38)</f>
        <v/>
      </c>
      <c r="AG38" s="29" t="str">
        <f t="array" ref="AG38">IF(ISERROR(SUM(M38:N38,E38,W38:Z38)/B38),"",SUM(M38:N38,E38,W38:Z38)/B38)</f>
        <v/>
      </c>
      <c r="AH38" s="29" t="str">
        <f t="array" ref="AH38">IF(ISERROR(SUM(C38:D38)/B38),"",SUM(C38:D38)/B38)</f>
        <v/>
      </c>
      <c r="AI38" s="29" t="str">
        <f t="array" ref="AI38">IF(ISERROR(SUM(F38:I38)/B38),"",SUM(F38:I38)/B38)</f>
        <v/>
      </c>
      <c r="AJ38" s="29" t="str">
        <f t="array" ref="AJ38">IF(ISERROR(SUM(J38:L38)/B38),"",SUM(J38:L38)/B38)</f>
        <v/>
      </c>
      <c r="AK38" s="29" t="str">
        <f t="array" ref="AK38">IF(ISERROR(SUM(O38:V38)/B38),"",SUM(O38:V38)/B38)</f>
        <v/>
      </c>
      <c r="AL38" s="29" t="str">
        <f t="array" ref="AL38">IF(ISERROR(SUM(AA38)/B38),"",SUM(AA38)/B38)</f>
        <v/>
      </c>
      <c r="AM38" s="29" t="str">
        <f t="array" ref="AM38">IF(ISERROR(AB38/B38),"",AB38/B38)</f>
        <v/>
      </c>
      <c r="AN38" s="30"/>
      <c r="AO38" s="30"/>
    </row>
    <row r="39" spans="1:41" s="3" customFormat="1" ht="19.5" hidden="1" customHeight="1">
      <c r="A39" s="36">
        <v>2505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28">
        <f t="shared" si="2"/>
        <v>0</v>
      </c>
      <c r="AD39" s="36">
        <f t="shared" si="5"/>
        <v>0</v>
      </c>
      <c r="AE39" s="29" t="str">
        <f t="array" ref="AE39">IF(ISERROR(SUM(C39:D39)/B39),"",SUM(C39:D39)/B39)</f>
        <v/>
      </c>
      <c r="AF39" s="29" t="str">
        <f t="array" ref="AF39">IF(ISERROR(AD39/B39),"",AD39/B39)</f>
        <v/>
      </c>
      <c r="AG39" s="29" t="str">
        <f t="array" ref="AG39">IF(ISERROR(SUM(M39:N39,E39,W39:Z39)/B39),"",SUM(M39:N39,E39,W39:Z39)/B39)</f>
        <v/>
      </c>
      <c r="AH39" s="29" t="str">
        <f t="array" ref="AH39">IF(ISERROR(SUM(C39:D39)/B39),"",SUM(C39:D39)/B39)</f>
        <v/>
      </c>
      <c r="AI39" s="29" t="str">
        <f t="array" ref="AI39">IF(ISERROR(SUM(F39:I39)/B39),"",SUM(F39:I39)/B39)</f>
        <v/>
      </c>
      <c r="AJ39" s="29" t="str">
        <f t="array" ref="AJ39">IF(ISERROR(SUM(J39:L39)/B39),"",SUM(J39:L39)/B39)</f>
        <v/>
      </c>
      <c r="AK39" s="29" t="str">
        <f t="array" ref="AK39">IF(ISERROR(SUM(O39:V39)/B39),"",SUM(O39:V39)/B39)</f>
        <v/>
      </c>
      <c r="AL39" s="29" t="str">
        <f t="array" ref="AL39">IF(ISERROR(SUM(AA39)/B39),"",SUM(AA39)/B39)</f>
        <v/>
      </c>
      <c r="AM39" s="29" t="str">
        <f t="array" ref="AM39">IF(ISERROR(AB39/B39),"",AB39/B39)</f>
        <v/>
      </c>
      <c r="AN39" s="30"/>
      <c r="AO39" s="30"/>
    </row>
    <row r="40" spans="1:41" s="3" customFormat="1" ht="19.5" customHeight="1">
      <c r="A40" s="36">
        <v>2506</v>
      </c>
      <c r="B40" s="36">
        <f t="shared" si="4"/>
        <v>720</v>
      </c>
      <c r="C40" s="36">
        <v>90</v>
      </c>
      <c r="D40" s="36">
        <v>0</v>
      </c>
      <c r="E40" s="36">
        <v>0</v>
      </c>
      <c r="F40" s="36">
        <v>0</v>
      </c>
      <c r="G40" s="36">
        <v>0</v>
      </c>
      <c r="H40" s="36">
        <v>0</v>
      </c>
      <c r="I40" s="36">
        <v>0</v>
      </c>
      <c r="J40" s="36">
        <v>0</v>
      </c>
      <c r="K40" s="36">
        <v>0</v>
      </c>
      <c r="L40" s="36">
        <v>0</v>
      </c>
      <c r="M40" s="36">
        <v>0</v>
      </c>
      <c r="N40" s="36">
        <v>0</v>
      </c>
      <c r="O40" s="36">
        <v>0</v>
      </c>
      <c r="P40" s="36">
        <v>0</v>
      </c>
      <c r="Q40" s="36">
        <v>0</v>
      </c>
      <c r="R40" s="36">
        <v>0</v>
      </c>
      <c r="S40" s="36">
        <v>0</v>
      </c>
      <c r="T40" s="36">
        <v>0</v>
      </c>
      <c r="U40" s="36">
        <v>0</v>
      </c>
      <c r="V40" s="36">
        <v>0</v>
      </c>
      <c r="W40" s="36">
        <v>0</v>
      </c>
      <c r="X40" s="36">
        <v>0</v>
      </c>
      <c r="Y40" s="36">
        <v>0</v>
      </c>
      <c r="Z40" s="36">
        <v>0</v>
      </c>
      <c r="AA40" s="36">
        <v>0</v>
      </c>
      <c r="AB40" s="36">
        <v>0</v>
      </c>
      <c r="AC40" s="28">
        <f t="shared" si="2"/>
        <v>90</v>
      </c>
      <c r="AD40" s="36">
        <f t="shared" si="5"/>
        <v>630</v>
      </c>
      <c r="AE40" s="29">
        <f t="array" ref="AE40">IF(ISERROR(SUM(C40:D40)/B40),"",SUM(C40:D40)/B40)</f>
        <v>0.125</v>
      </c>
      <c r="AF40" s="29">
        <f t="array" ref="AF40">IF(ISERROR(AD40/B40),"",AD40/B40)</f>
        <v>0.875</v>
      </c>
      <c r="AG40" s="29">
        <f t="array" ref="AG40">IF(ISERROR(SUM(M40:N40,E40,W40:Z40)/B40),"",SUM(M40:N40,E40,W40:Z40)/B40)</f>
        <v>0</v>
      </c>
      <c r="AH40" s="29">
        <f t="array" ref="AH40">IF(ISERROR(SUM(C40:D40)/B40),"",SUM(C40:D40)/B40)</f>
        <v>0.125</v>
      </c>
      <c r="AI40" s="29">
        <f t="array" ref="AI40">IF(ISERROR(SUM(F40:I40)/B40),"",SUM(F40:I40)/B40)</f>
        <v>0</v>
      </c>
      <c r="AJ40" s="29">
        <f t="array" ref="AJ40">IF(ISERROR(SUM(J40:L40)/B40),"",SUM(J40:L40)/B40)</f>
        <v>0</v>
      </c>
      <c r="AK40" s="29">
        <f t="array" ref="AK40">IF(ISERROR(SUM(O40:V40)/B40),"",SUM(O40:V40)/B40)</f>
        <v>0</v>
      </c>
      <c r="AL40" s="29">
        <f t="array" ref="AL40">IF(ISERROR(SUM(AA40)/B40),"",SUM(AA40)/B40)</f>
        <v>0</v>
      </c>
      <c r="AM40" s="29">
        <f t="array" ref="AM40">IF(ISERROR(AB40/B40),"",AB40/B40)</f>
        <v>0</v>
      </c>
      <c r="AN40" s="30"/>
      <c r="AO40" s="30"/>
    </row>
    <row r="41" spans="1:41" s="3" customFormat="1" ht="19.5" customHeight="1">
      <c r="A41" s="36">
        <v>2507</v>
      </c>
      <c r="B41" s="36">
        <f t="shared" si="4"/>
        <v>720</v>
      </c>
      <c r="C41" s="36">
        <v>0</v>
      </c>
      <c r="D41" s="36">
        <v>0</v>
      </c>
      <c r="E41" s="36">
        <v>0</v>
      </c>
      <c r="F41" s="36">
        <v>0</v>
      </c>
      <c r="G41" s="36">
        <v>0</v>
      </c>
      <c r="H41" s="36">
        <v>0</v>
      </c>
      <c r="I41" s="36">
        <v>0</v>
      </c>
      <c r="J41" s="36">
        <v>0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  <c r="Q41" s="36">
        <v>0</v>
      </c>
      <c r="R41" s="36">
        <v>0</v>
      </c>
      <c r="S41" s="36">
        <v>0</v>
      </c>
      <c r="T41" s="36">
        <v>0</v>
      </c>
      <c r="U41" s="36">
        <v>0</v>
      </c>
      <c r="V41" s="36">
        <v>0</v>
      </c>
      <c r="W41" s="36">
        <v>0</v>
      </c>
      <c r="X41" s="36">
        <v>0</v>
      </c>
      <c r="Y41" s="36">
        <v>0</v>
      </c>
      <c r="Z41" s="36">
        <v>0</v>
      </c>
      <c r="AA41" s="36">
        <v>0</v>
      </c>
      <c r="AB41" s="36">
        <v>0</v>
      </c>
      <c r="AC41" s="28">
        <f t="shared" si="2"/>
        <v>0</v>
      </c>
      <c r="AD41" s="36">
        <f t="shared" si="5"/>
        <v>720</v>
      </c>
      <c r="AE41" s="29">
        <f t="array" ref="AE41">IF(ISERROR(SUM(C41:D41)/B41),"",SUM(C41:D41)/B41)</f>
        <v>0</v>
      </c>
      <c r="AF41" s="29">
        <f t="array" ref="AF41">IF(ISERROR(AD41/B41),"",AD41/B41)</f>
        <v>1</v>
      </c>
      <c r="AG41" s="29">
        <f t="array" ref="AG41">IF(ISERROR(SUM(M41:N41,E41,W41:Z41)/B41),"",SUM(M41:N41,E41,W41:Z41)/B41)</f>
        <v>0</v>
      </c>
      <c r="AH41" s="29">
        <f t="array" ref="AH41">IF(ISERROR(SUM(C41:D41)/B41),"",SUM(C41:D41)/B41)</f>
        <v>0</v>
      </c>
      <c r="AI41" s="29">
        <f t="array" ref="AI41">IF(ISERROR(SUM(F41:I41)/B41),"",SUM(F41:I41)/B41)</f>
        <v>0</v>
      </c>
      <c r="AJ41" s="29">
        <f t="array" ref="AJ41">IF(ISERROR(SUM(J41:L41)/B41),"",SUM(J41:L41)/B41)</f>
        <v>0</v>
      </c>
      <c r="AK41" s="29">
        <f t="array" ref="AK41">IF(ISERROR(SUM(O41:V41)/B41),"",SUM(O41:V41)/B41)</f>
        <v>0</v>
      </c>
      <c r="AL41" s="29">
        <f t="array" ref="AL41">IF(ISERROR(SUM(AA41)/B41),"",SUM(AA41)/B41)</f>
        <v>0</v>
      </c>
      <c r="AM41" s="29">
        <f t="array" ref="AM41">IF(ISERROR(AB41/B41),"",AB41/B41)</f>
        <v>0</v>
      </c>
      <c r="AN41" s="30"/>
      <c r="AO41" s="30"/>
    </row>
    <row r="42" spans="1:41" s="3" customFormat="1" ht="19.5" hidden="1" customHeight="1">
      <c r="A42" s="36">
        <v>2508</v>
      </c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28">
        <f t="shared" si="2"/>
        <v>0</v>
      </c>
      <c r="AD42" s="36">
        <f t="shared" si="5"/>
        <v>0</v>
      </c>
      <c r="AE42" s="29" t="str">
        <f t="array" ref="AE42">IF(ISERROR(SUM(C42:D42)/B42),"",SUM(C42:D42)/B42)</f>
        <v/>
      </c>
      <c r="AF42" s="29" t="str">
        <f t="array" ref="AF42">IF(ISERROR(AD42/B42),"",AD42/B42)</f>
        <v/>
      </c>
      <c r="AG42" s="29" t="str">
        <f t="array" ref="AG42">IF(ISERROR(SUM(M42:N42,E42,W42:Z42)/B42),"",SUM(M42:N42,E42,W42:Z42)/B42)</f>
        <v/>
      </c>
      <c r="AH42" s="29" t="str">
        <f t="array" ref="AH42">IF(ISERROR(SUM(C42:D42)/B42),"",SUM(C42:D42)/B42)</f>
        <v/>
      </c>
      <c r="AI42" s="29" t="str">
        <f t="array" ref="AI42">IF(ISERROR(SUM(F42:I42)/B42),"",SUM(F42:I42)/B42)</f>
        <v/>
      </c>
      <c r="AJ42" s="29" t="str">
        <f t="array" ref="AJ42">IF(ISERROR(SUM(J42:L42)/B42),"",SUM(J42:L42)/B42)</f>
        <v/>
      </c>
      <c r="AK42" s="29" t="str">
        <f t="array" ref="AK42">IF(ISERROR(SUM(O42:V42)/B42),"",SUM(O42:V42)/B42)</f>
        <v/>
      </c>
      <c r="AL42" s="29" t="str">
        <f t="array" ref="AL42">IF(ISERROR(SUM(AA42)/B42),"",SUM(AA42)/B42)</f>
        <v/>
      </c>
      <c r="AM42" s="29" t="str">
        <f t="array" ref="AM42">IF(ISERROR(AB42/B42),"",AB42/B42)</f>
        <v/>
      </c>
      <c r="AN42" s="30"/>
      <c r="AO42" s="30"/>
    </row>
    <row r="43" spans="1:41" s="3" customFormat="1" ht="19.5" customHeight="1">
      <c r="A43" s="36">
        <v>2509</v>
      </c>
      <c r="B43" s="36">
        <f t="shared" si="4"/>
        <v>720</v>
      </c>
      <c r="C43" s="36">
        <v>90</v>
      </c>
      <c r="D43" s="36">
        <v>0</v>
      </c>
      <c r="E43" s="36">
        <v>0</v>
      </c>
      <c r="F43" s="36">
        <v>0</v>
      </c>
      <c r="G43" s="36">
        <v>0</v>
      </c>
      <c r="H43" s="36">
        <v>0</v>
      </c>
      <c r="I43" s="36">
        <v>0</v>
      </c>
      <c r="J43" s="36">
        <v>0</v>
      </c>
      <c r="K43" s="36">
        <v>0</v>
      </c>
      <c r="L43" s="36">
        <v>0</v>
      </c>
      <c r="M43" s="36">
        <v>0</v>
      </c>
      <c r="N43" s="36">
        <v>0</v>
      </c>
      <c r="O43" s="36">
        <v>0</v>
      </c>
      <c r="P43" s="36">
        <v>0</v>
      </c>
      <c r="Q43" s="36">
        <v>0</v>
      </c>
      <c r="R43" s="36">
        <v>0</v>
      </c>
      <c r="S43" s="36">
        <v>0</v>
      </c>
      <c r="T43" s="36">
        <v>0</v>
      </c>
      <c r="U43" s="36">
        <v>0</v>
      </c>
      <c r="V43" s="36">
        <v>0</v>
      </c>
      <c r="W43" s="36">
        <v>0</v>
      </c>
      <c r="X43" s="36">
        <v>0</v>
      </c>
      <c r="Y43" s="36">
        <v>0</v>
      </c>
      <c r="Z43" s="36">
        <v>0</v>
      </c>
      <c r="AA43" s="36">
        <v>0</v>
      </c>
      <c r="AB43" s="36">
        <v>0</v>
      </c>
      <c r="AC43" s="28">
        <f t="shared" si="2"/>
        <v>90</v>
      </c>
      <c r="AD43" s="36">
        <f t="shared" si="5"/>
        <v>630</v>
      </c>
      <c r="AE43" s="29">
        <f t="array" ref="AE43">IF(ISERROR(SUM(C43:D43)/B43),"",SUM(C43:D43)/B43)</f>
        <v>0.125</v>
      </c>
      <c r="AF43" s="29">
        <f t="array" ref="AF43">IF(ISERROR(AD43/B43),"",AD43/B43)</f>
        <v>0.875</v>
      </c>
      <c r="AG43" s="29">
        <f t="array" ref="AG43">IF(ISERROR(SUM(M43:N43,E43,W43:Z43)/B43),"",SUM(M43:N43,E43,W43:Z43)/B43)</f>
        <v>0</v>
      </c>
      <c r="AH43" s="29">
        <f t="array" ref="AH43">IF(ISERROR(SUM(C43:D43)/B43),"",SUM(C43:D43)/B43)</f>
        <v>0.125</v>
      </c>
      <c r="AI43" s="29">
        <f t="array" ref="AI43">IF(ISERROR(SUM(F43:I43)/B43),"",SUM(F43:I43)/B43)</f>
        <v>0</v>
      </c>
      <c r="AJ43" s="29">
        <f t="array" ref="AJ43">IF(ISERROR(SUM(J43:L43)/B43),"",SUM(J43:L43)/B43)</f>
        <v>0</v>
      </c>
      <c r="AK43" s="29">
        <f t="array" ref="AK43">IF(ISERROR(SUM(O43:V43)/B43),"",SUM(O43:V43)/B43)</f>
        <v>0</v>
      </c>
      <c r="AL43" s="29">
        <f t="array" ref="AL43">IF(ISERROR(SUM(AA43)/B43),"",SUM(AA43)/B43)</f>
        <v>0</v>
      </c>
      <c r="AM43" s="29">
        <f t="array" ref="AM43">IF(ISERROR(AB43/B43),"",AB43/B43)</f>
        <v>0</v>
      </c>
      <c r="AN43" s="30"/>
      <c r="AO43" s="30"/>
    </row>
    <row r="44" spans="1:41" s="3" customFormat="1" ht="19.5" hidden="1" customHeight="1">
      <c r="A44" s="36">
        <v>2510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28">
        <f t="shared" si="2"/>
        <v>0</v>
      </c>
      <c r="AD44" s="36">
        <f t="shared" si="5"/>
        <v>0</v>
      </c>
      <c r="AE44" s="29" t="str">
        <f t="array" ref="AE44">IF(ISERROR(SUM(C44:D44)/B44),"",SUM(C44:D44)/B44)</f>
        <v/>
      </c>
      <c r="AF44" s="29" t="str">
        <f t="array" ref="AF44">IF(ISERROR(AD44/B44),"",AD44/B44)</f>
        <v/>
      </c>
      <c r="AG44" s="29" t="str">
        <f t="array" ref="AG44">IF(ISERROR(SUM(M44:N44,E44,W44:Z44)/B44),"",SUM(M44:N44,E44,W44:Z44)/B44)</f>
        <v/>
      </c>
      <c r="AH44" s="29" t="str">
        <f t="array" ref="AH44">IF(ISERROR(SUM(C44:D44)/B44),"",SUM(C44:D44)/B44)</f>
        <v/>
      </c>
      <c r="AI44" s="29" t="str">
        <f t="array" ref="AI44">IF(ISERROR(SUM(F44:I44)/B44),"",SUM(F44:I44)/B44)</f>
        <v/>
      </c>
      <c r="AJ44" s="29" t="str">
        <f t="array" ref="AJ44">IF(ISERROR(SUM(J44:L44)/B44),"",SUM(J44:L44)/B44)</f>
        <v/>
      </c>
      <c r="AK44" s="29" t="str">
        <f t="array" ref="AK44">IF(ISERROR(SUM(O44:V44)/B44),"",SUM(O44:V44)/B44)</f>
        <v/>
      </c>
      <c r="AL44" s="29" t="str">
        <f t="array" ref="AL44">IF(ISERROR(SUM(AA44)/B44),"",SUM(AA44)/B44)</f>
        <v/>
      </c>
      <c r="AM44" s="29" t="str">
        <f t="array" ref="AM44">IF(ISERROR(AB44/B44),"",AB44/B44)</f>
        <v/>
      </c>
      <c r="AN44" s="30"/>
      <c r="AO44" s="30"/>
    </row>
    <row r="45" spans="1:41" s="3" customFormat="1" ht="19.5" hidden="1" customHeight="1">
      <c r="A45" s="36">
        <v>3002</v>
      </c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28">
        <f t="shared" si="2"/>
        <v>0</v>
      </c>
      <c r="AD45" s="36">
        <f t="shared" si="5"/>
        <v>0</v>
      </c>
      <c r="AE45" s="29" t="str">
        <f t="array" ref="AE45">IF(ISERROR(SUM(C45:D45)/B45),"",SUM(C45:D45)/B45)</f>
        <v/>
      </c>
      <c r="AF45" s="29" t="str">
        <f t="array" ref="AF45">IF(ISERROR(AD45/B45),"",AD45/B45)</f>
        <v/>
      </c>
      <c r="AG45" s="29" t="str">
        <f t="array" ref="AG45">IF(ISERROR(SUM(M45:N45,E45,W45:Z45)/B45),"",SUM(M45:N45,E45,W45:Z45)/B45)</f>
        <v/>
      </c>
      <c r="AH45" s="29" t="str">
        <f t="array" ref="AH45">IF(ISERROR(SUM(C45:D45)/B45),"",SUM(C45:D45)/B45)</f>
        <v/>
      </c>
      <c r="AI45" s="29" t="str">
        <f t="array" ref="AI45">IF(ISERROR(SUM(F45:I45)/B45),"",SUM(F45:I45)/B45)</f>
        <v/>
      </c>
      <c r="AJ45" s="29" t="str">
        <f t="array" ref="AJ45">IF(ISERROR(SUM(J45:L45)/B45),"",SUM(J45:L45)/B45)</f>
        <v/>
      </c>
      <c r="AK45" s="29" t="str">
        <f t="array" ref="AK45">IF(ISERROR(SUM(O45:V45)/B45),"",SUM(O45:V45)/B45)</f>
        <v/>
      </c>
      <c r="AL45" s="29" t="str">
        <f t="array" ref="AL45">IF(ISERROR(SUM(AA45)/B45),"",SUM(AA45)/B45)</f>
        <v/>
      </c>
      <c r="AM45" s="29" t="str">
        <f t="array" ref="AM45">IF(ISERROR(AB45/B45),"",AB45/B45)</f>
        <v/>
      </c>
      <c r="AN45" s="30"/>
      <c r="AO45" s="30"/>
    </row>
    <row r="46" spans="1:41" s="3" customFormat="1" ht="19.5" hidden="1" customHeight="1">
      <c r="A46" s="36">
        <v>3003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28">
        <f t="shared" si="2"/>
        <v>0</v>
      </c>
      <c r="AD46" s="36">
        <f t="shared" si="5"/>
        <v>0</v>
      </c>
      <c r="AE46" s="29" t="str">
        <f t="array" ref="AE46">IF(ISERROR(SUM(C46:D46)/B46),"",SUM(C46:D46)/B46)</f>
        <v/>
      </c>
      <c r="AF46" s="29" t="str">
        <f t="array" ref="AF46">IF(ISERROR(AD46/B46),"",AD46/B46)</f>
        <v/>
      </c>
      <c r="AG46" s="29" t="str">
        <f t="array" ref="AG46">IF(ISERROR(SUM(M46:N46,E46,W46:Z46)/B46),"",SUM(M46:N46,E46,W46:Z46)/B46)</f>
        <v/>
      </c>
      <c r="AH46" s="29" t="str">
        <f t="array" ref="AH46">IF(ISERROR(SUM(C46:D46)/B46),"",SUM(C46:D46)/B46)</f>
        <v/>
      </c>
      <c r="AI46" s="29" t="str">
        <f t="array" ref="AI46">IF(ISERROR(SUM(F46:I46)/B46),"",SUM(F46:I46)/B46)</f>
        <v/>
      </c>
      <c r="AJ46" s="29" t="str">
        <f t="array" ref="AJ46">IF(ISERROR(SUM(J46:L46)/B46),"",SUM(J46:L46)/B46)</f>
        <v/>
      </c>
      <c r="AK46" s="29" t="str">
        <f t="array" ref="AK46">IF(ISERROR(SUM(O46:V46)/B46),"",SUM(O46:V46)/B46)</f>
        <v/>
      </c>
      <c r="AL46" s="29" t="str">
        <f t="array" ref="AL46">IF(ISERROR(SUM(AA46)/B46),"",SUM(AA46)/B46)</f>
        <v/>
      </c>
      <c r="AM46" s="29" t="str">
        <f t="array" ref="AM46">IF(ISERROR(AB46/B46),"",AB46/B46)</f>
        <v/>
      </c>
      <c r="AN46" s="30"/>
      <c r="AO46" s="30"/>
    </row>
    <row r="47" spans="1:41" s="3" customFormat="1" ht="19.5" customHeight="1">
      <c r="A47" s="36">
        <v>3004</v>
      </c>
      <c r="B47" s="36">
        <f t="shared" si="4"/>
        <v>670</v>
      </c>
      <c r="C47" s="36">
        <v>0</v>
      </c>
      <c r="D47" s="36">
        <v>0</v>
      </c>
      <c r="E47" s="36">
        <v>0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36">
        <v>0</v>
      </c>
      <c r="L47" s="36">
        <v>0</v>
      </c>
      <c r="M47" s="36">
        <v>30</v>
      </c>
      <c r="N47" s="36">
        <v>0</v>
      </c>
      <c r="O47" s="36">
        <v>15</v>
      </c>
      <c r="P47" s="36">
        <v>0</v>
      </c>
      <c r="Q47" s="36">
        <v>0</v>
      </c>
      <c r="R47" s="36">
        <v>0</v>
      </c>
      <c r="S47" s="36">
        <v>0</v>
      </c>
      <c r="T47" s="36">
        <v>0</v>
      </c>
      <c r="U47" s="36">
        <v>0</v>
      </c>
      <c r="V47" s="36">
        <v>0</v>
      </c>
      <c r="W47" s="36">
        <v>0</v>
      </c>
      <c r="X47" s="36">
        <v>20</v>
      </c>
      <c r="Y47" s="36">
        <v>0</v>
      </c>
      <c r="Z47" s="36">
        <v>0</v>
      </c>
      <c r="AA47" s="36">
        <v>0</v>
      </c>
      <c r="AB47" s="36">
        <v>0</v>
      </c>
      <c r="AC47" s="28">
        <f t="shared" si="2"/>
        <v>15</v>
      </c>
      <c r="AD47" s="36">
        <f t="shared" si="5"/>
        <v>685</v>
      </c>
      <c r="AE47" s="29">
        <f t="array" ref="AE47">IF(ISERROR(SUM(C47:D47)/B47),"",SUM(C47:D47)/B47)</f>
        <v>0</v>
      </c>
      <c r="AF47" s="29">
        <f t="array" ref="AF47">IF(ISERROR(AD47/B47),"",AD47/B47)</f>
        <v>1.0223880597014925</v>
      </c>
      <c r="AG47" s="29">
        <f t="array" ref="AG47">IF(ISERROR(SUM(M47:N47,E47,W47:Z47)/B47),"",SUM(M47:N47,E47,W47:Z47)/B47)</f>
        <v>7.4626865671641784E-2</v>
      </c>
      <c r="AH47" s="29">
        <f t="array" ref="AH47">IF(ISERROR(SUM(C47:D47)/B47),"",SUM(C47:D47)/B47)</f>
        <v>0</v>
      </c>
      <c r="AI47" s="29">
        <f t="array" ref="AI47">IF(ISERROR(SUM(F47:I47)/B47),"",SUM(F47:I47)/B47)</f>
        <v>0</v>
      </c>
      <c r="AJ47" s="29">
        <f t="array" ref="AJ47">IF(ISERROR(SUM(J47:L47)/B47),"",SUM(J47:L47)/B47)</f>
        <v>0</v>
      </c>
      <c r="AK47" s="29">
        <f t="array" ref="AK47">IF(ISERROR(SUM(O47:V47)/B47),"",SUM(O47:V47)/B47)</f>
        <v>2.2388059701492536E-2</v>
      </c>
      <c r="AL47" s="29">
        <f t="array" ref="AL47">IF(ISERROR(SUM(AA47)/B47),"",SUM(AA47)/B47)</f>
        <v>0</v>
      </c>
      <c r="AM47" s="29">
        <f t="array" ref="AM47">IF(ISERROR(AB47/B47),"",AB47/B47)</f>
        <v>0</v>
      </c>
      <c r="AN47" s="30"/>
      <c r="AO47" s="30"/>
    </row>
    <row r="48" spans="1:41" s="3" customFormat="1" ht="19.5" hidden="1" customHeight="1">
      <c r="A48" s="36">
        <v>3602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28">
        <f t="shared" si="2"/>
        <v>0</v>
      </c>
      <c r="AD48" s="36">
        <f t="shared" si="5"/>
        <v>0</v>
      </c>
      <c r="AE48" s="29" t="str">
        <f t="array" ref="AE48">IF(ISERROR(SUM(C48:D48)/B48),"",SUM(C48:D48)/B48)</f>
        <v/>
      </c>
      <c r="AF48" s="29" t="str">
        <f t="array" ref="AF48">IF(ISERROR(AD48/B48),"",AD48/B48)</f>
        <v/>
      </c>
      <c r="AG48" s="29" t="str">
        <f t="array" ref="AG48">IF(ISERROR(SUM(M48:N48,E48,W48:Z48)/B48),"",SUM(M48:N48,E48,W48:Z48)/B48)</f>
        <v/>
      </c>
      <c r="AH48" s="29" t="str">
        <f t="array" ref="AH48">IF(ISERROR(SUM(C48:D48)/B48),"",SUM(C48:D48)/B48)</f>
        <v/>
      </c>
      <c r="AI48" s="29" t="str">
        <f t="array" ref="AI48">IF(ISERROR(SUM(F48:I48)/B48),"",SUM(F48:I48)/B48)</f>
        <v/>
      </c>
      <c r="AJ48" s="29" t="str">
        <f t="array" ref="AJ48">IF(ISERROR(SUM(J48:L48)/B48),"",SUM(J48:L48)/B48)</f>
        <v/>
      </c>
      <c r="AK48" s="29" t="str">
        <f t="array" ref="AK48">IF(ISERROR(SUM(O48:V48)/B48),"",SUM(O48:V48)/B48)</f>
        <v/>
      </c>
      <c r="AL48" s="29" t="str">
        <f t="array" ref="AL48">IF(ISERROR(SUM(AA48)/B48),"",SUM(AA48)/B48)</f>
        <v/>
      </c>
      <c r="AM48" s="29" t="str">
        <f t="array" ref="AM48">IF(ISERROR(AB48/B48),"",AB48/B48)</f>
        <v/>
      </c>
      <c r="AN48" s="30"/>
      <c r="AO48" s="30"/>
    </row>
    <row r="49" spans="1:41" s="3" customFormat="1" ht="19.5" hidden="1" customHeight="1">
      <c r="A49" s="36">
        <v>4501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28">
        <f t="shared" si="2"/>
        <v>0</v>
      </c>
      <c r="AD49" s="36">
        <f t="shared" si="5"/>
        <v>0</v>
      </c>
      <c r="AE49" s="29" t="str">
        <f t="array" ref="AE49">IF(ISERROR(SUM(C49:D49)/B49),"",SUM(C49:D49)/B49)</f>
        <v/>
      </c>
      <c r="AF49" s="29" t="str">
        <f t="array" ref="AF49">IF(ISERROR(AD49/B49),"",AD49/B49)</f>
        <v/>
      </c>
      <c r="AG49" s="29" t="str">
        <f t="array" ref="AG49">IF(ISERROR(SUM(M49:N49,E49,W49:Z49)/B49),"",SUM(M49:N49,E49,W49:Z49)/B49)</f>
        <v/>
      </c>
      <c r="AH49" s="29" t="str">
        <f t="array" ref="AH49">IF(ISERROR(SUM(C49:D49)/B49),"",SUM(C49:D49)/B49)</f>
        <v/>
      </c>
      <c r="AI49" s="29" t="str">
        <f t="array" ref="AI49">IF(ISERROR(SUM(F49:I49)/B49),"",SUM(F49:I49)/B49)</f>
        <v/>
      </c>
      <c r="AJ49" s="29" t="str">
        <f t="array" ref="AJ49">IF(ISERROR(SUM(J49:L49)/B49),"",SUM(J49:L49)/B49)</f>
        <v/>
      </c>
      <c r="AK49" s="29" t="str">
        <f t="array" ref="AK49">IF(ISERROR(SUM(O49:V49)/B49),"",SUM(O49:V49)/B49)</f>
        <v/>
      </c>
      <c r="AL49" s="29" t="str">
        <f t="array" ref="AL49">IF(ISERROR(SUM(AA49)/B49),"",SUM(AA49)/B49)</f>
        <v/>
      </c>
      <c r="AM49" s="29" t="str">
        <f t="array" ref="AM49">IF(ISERROR(AB49/B49),"",AB49/B49)</f>
        <v/>
      </c>
      <c r="AN49" s="30"/>
      <c r="AO49" s="30"/>
    </row>
    <row r="50" spans="1:41" s="3" customFormat="1" ht="19.5" hidden="1" customHeight="1">
      <c r="A50" s="36">
        <v>4502</v>
      </c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28">
        <f t="shared" si="2"/>
        <v>0</v>
      </c>
      <c r="AD50" s="36">
        <f t="shared" si="5"/>
        <v>0</v>
      </c>
      <c r="AE50" s="29" t="str">
        <f t="array" ref="AE50">IF(ISERROR(SUM(C50:D50)/B50),"",SUM(C50:D50)/B50)</f>
        <v/>
      </c>
      <c r="AF50" s="29" t="str">
        <f t="array" ref="AF50">IF(ISERROR(AD50/B50),"",AD50/B50)</f>
        <v/>
      </c>
      <c r="AG50" s="29" t="str">
        <f t="array" ref="AG50">IF(ISERROR(SUM(M50:N50,E50,W50:Z50)/B50),"",SUM(M50:N50,E50,W50:Z50)/B50)</f>
        <v/>
      </c>
      <c r="AH50" s="29" t="str">
        <f t="array" ref="AH50">IF(ISERROR(SUM(C50:D50)/B50),"",SUM(C50:D50)/B50)</f>
        <v/>
      </c>
      <c r="AI50" s="29" t="str">
        <f t="array" ref="AI50">IF(ISERROR(SUM(F50:I50)/B50),"",SUM(F50:I50)/B50)</f>
        <v/>
      </c>
      <c r="AJ50" s="29" t="str">
        <f t="array" ref="AJ50">IF(ISERROR(SUM(J50:L50)/B50),"",SUM(J50:L50)/B50)</f>
        <v/>
      </c>
      <c r="AK50" s="29" t="str">
        <f t="array" ref="AK50">IF(ISERROR(SUM(O50:V50)/B50),"",SUM(O50:V50)/B50)</f>
        <v/>
      </c>
      <c r="AL50" s="29" t="str">
        <f t="array" ref="AL50">IF(ISERROR(SUM(AA50)/B50),"",SUM(AA50)/B50)</f>
        <v/>
      </c>
      <c r="AM50" s="29" t="str">
        <f t="array" ref="AM50">IF(ISERROR(AB50/B50),"",AB50/B50)</f>
        <v/>
      </c>
      <c r="AN50" s="30"/>
      <c r="AO50" s="30"/>
    </row>
    <row r="51" spans="1:41" s="3" customFormat="1" ht="19.5" customHeight="1">
      <c r="A51" s="36">
        <v>4503</v>
      </c>
      <c r="B51" s="36">
        <f t="shared" si="4"/>
        <v>670</v>
      </c>
      <c r="C51" s="36">
        <v>0</v>
      </c>
      <c r="D51" s="36">
        <v>0</v>
      </c>
      <c r="E51" s="36">
        <v>0</v>
      </c>
      <c r="F51" s="36">
        <v>0</v>
      </c>
      <c r="G51" s="36">
        <v>0</v>
      </c>
      <c r="H51" s="36">
        <v>0</v>
      </c>
      <c r="I51" s="36">
        <v>0</v>
      </c>
      <c r="J51" s="36">
        <v>0</v>
      </c>
      <c r="K51" s="36">
        <v>0</v>
      </c>
      <c r="L51" s="36">
        <v>0</v>
      </c>
      <c r="M51" s="36">
        <v>30</v>
      </c>
      <c r="N51" s="36">
        <v>0</v>
      </c>
      <c r="O51" s="36">
        <v>15</v>
      </c>
      <c r="P51" s="36">
        <v>0</v>
      </c>
      <c r="Q51" s="36">
        <v>0</v>
      </c>
      <c r="R51" s="36">
        <v>0</v>
      </c>
      <c r="S51" s="36">
        <v>0</v>
      </c>
      <c r="T51" s="36">
        <v>0</v>
      </c>
      <c r="U51" s="36">
        <v>0</v>
      </c>
      <c r="V51" s="36">
        <v>0</v>
      </c>
      <c r="W51" s="36">
        <v>0</v>
      </c>
      <c r="X51" s="36">
        <v>20</v>
      </c>
      <c r="Y51" s="36">
        <v>0</v>
      </c>
      <c r="Z51" s="36">
        <v>0</v>
      </c>
      <c r="AA51" s="36">
        <v>0</v>
      </c>
      <c r="AB51" s="36">
        <v>0</v>
      </c>
      <c r="AC51" s="28">
        <f t="shared" si="2"/>
        <v>15</v>
      </c>
      <c r="AD51" s="36">
        <f t="shared" si="5"/>
        <v>685</v>
      </c>
      <c r="AE51" s="29">
        <f t="array" ref="AE51">IF(ISERROR(SUM(C51:D51)/B51),"",SUM(C51:D51)/B51)</f>
        <v>0</v>
      </c>
      <c r="AF51" s="29">
        <f t="array" ref="AF51">IF(ISERROR(AD51/B51),"",AD51/B51)</f>
        <v>1.0223880597014925</v>
      </c>
      <c r="AG51" s="29">
        <f t="array" ref="AG51">IF(ISERROR(SUM(M51:N51,E51,W51:Z51)/B51),"",SUM(M51:N51,E51,W51:Z51)/B51)</f>
        <v>7.4626865671641784E-2</v>
      </c>
      <c r="AH51" s="29">
        <f t="array" ref="AH51">IF(ISERROR(SUM(C51:D51)/B51),"",SUM(C51:D51)/B51)</f>
        <v>0</v>
      </c>
      <c r="AI51" s="29">
        <f t="array" ref="AI51">IF(ISERROR(SUM(F51:I51)/B51),"",SUM(F51:I51)/B51)</f>
        <v>0</v>
      </c>
      <c r="AJ51" s="29">
        <f t="array" ref="AJ51">IF(ISERROR(SUM(J51:L51)/B51),"",SUM(J51:L51)/B51)</f>
        <v>0</v>
      </c>
      <c r="AK51" s="29">
        <f t="array" ref="AK51">IF(ISERROR(SUM(O51:V51)/B51),"",SUM(O51:V51)/B51)</f>
        <v>2.2388059701492536E-2</v>
      </c>
      <c r="AL51" s="29">
        <f t="array" ref="AL51">IF(ISERROR(SUM(AA51)/B51),"",SUM(AA51)/B51)</f>
        <v>0</v>
      </c>
      <c r="AM51" s="29">
        <f t="array" ref="AM51">IF(ISERROR(AB51/B51),"",AB51/B51)</f>
        <v>0</v>
      </c>
      <c r="AN51" s="30"/>
      <c r="AO51" s="30"/>
    </row>
    <row r="52" spans="1:41" s="3" customFormat="1" ht="19.5" customHeight="1">
      <c r="A52" s="36">
        <v>5001</v>
      </c>
      <c r="B52" s="36">
        <f t="shared" si="4"/>
        <v>700</v>
      </c>
      <c r="C52" s="36">
        <v>0</v>
      </c>
      <c r="D52" s="36">
        <v>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115</v>
      </c>
      <c r="R52" s="36">
        <v>0</v>
      </c>
      <c r="S52" s="36">
        <v>0</v>
      </c>
      <c r="T52" s="36">
        <v>0</v>
      </c>
      <c r="U52" s="36">
        <v>0</v>
      </c>
      <c r="V52" s="36">
        <v>0</v>
      </c>
      <c r="W52" s="36">
        <v>0</v>
      </c>
      <c r="X52" s="36">
        <v>20</v>
      </c>
      <c r="Y52" s="36">
        <v>0</v>
      </c>
      <c r="Z52" s="36">
        <v>0</v>
      </c>
      <c r="AA52" s="36">
        <v>0</v>
      </c>
      <c r="AB52" s="36">
        <v>0</v>
      </c>
      <c r="AC52" s="28">
        <f t="shared" si="2"/>
        <v>115</v>
      </c>
      <c r="AD52" s="36">
        <f t="shared" si="5"/>
        <v>585</v>
      </c>
      <c r="AE52" s="29">
        <f t="array" ref="AE52">IF(ISERROR(SUM(C52:D52)/B52),"",SUM(C52:D52)/B52)</f>
        <v>0</v>
      </c>
      <c r="AF52" s="29">
        <f t="array" ref="AF52">IF(ISERROR(AD52/B52),"",AD52/B52)</f>
        <v>0.83571428571428574</v>
      </c>
      <c r="AG52" s="29">
        <f t="array" ref="AG52">IF(ISERROR(SUM(M52:N52,E52,W52:Z52)/B52),"",SUM(M52:N52,E52,W52:Z52)/B52)</f>
        <v>2.8571428571428571E-2</v>
      </c>
      <c r="AH52" s="29">
        <f t="array" ref="AH52">IF(ISERROR(SUM(C52:D52)/B52),"",SUM(C52:D52)/B52)</f>
        <v>0</v>
      </c>
      <c r="AI52" s="29">
        <f t="array" ref="AI52">IF(ISERROR(SUM(F52:I52)/B52),"",SUM(F52:I52)/B52)</f>
        <v>0</v>
      </c>
      <c r="AJ52" s="29">
        <f t="array" ref="AJ52">IF(ISERROR(SUM(J52:L52)/B52),"",SUM(J52:L52)/B52)</f>
        <v>0</v>
      </c>
      <c r="AK52" s="29">
        <f t="array" ref="AK52">IF(ISERROR(SUM(O52:V52)/B52),"",SUM(O52:V52)/B52)</f>
        <v>0.16428571428571428</v>
      </c>
      <c r="AL52" s="29">
        <f t="array" ref="AL52">IF(ISERROR(SUM(AA52)/B52),"",SUM(AA52)/B52)</f>
        <v>0</v>
      </c>
      <c r="AM52" s="29">
        <f t="array" ref="AM52">IF(ISERROR(AB52/B52),"",AB52/B52)</f>
        <v>0</v>
      </c>
      <c r="AN52" s="30"/>
      <c r="AO52" s="30"/>
    </row>
    <row r="53" spans="1:41" s="3" customFormat="1" ht="19.5" hidden="1" customHeight="1">
      <c r="A53" s="36">
        <v>5002</v>
      </c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28">
        <f t="shared" si="2"/>
        <v>0</v>
      </c>
      <c r="AD53" s="36">
        <f t="shared" si="5"/>
        <v>0</v>
      </c>
      <c r="AE53" s="29" t="str">
        <f t="array" ref="AE53">IF(ISERROR(SUM(C53:D53)/B53),"",SUM(C53:D53)/B53)</f>
        <v/>
      </c>
      <c r="AF53" s="29" t="str">
        <f t="array" ref="AF53">IF(ISERROR(AD53/B53),"",AD53/B53)</f>
        <v/>
      </c>
      <c r="AG53" s="29" t="str">
        <f t="array" ref="AG53">IF(ISERROR(SUM(M53:N53,E53,W53:Z53)/B53),"",SUM(M53:N53,E53,W53:Z53)/B53)</f>
        <v/>
      </c>
      <c r="AH53" s="29" t="str">
        <f t="array" ref="AH53">IF(ISERROR(SUM(C53:D53)/B53),"",SUM(C53:D53)/B53)</f>
        <v/>
      </c>
      <c r="AI53" s="29" t="str">
        <f t="array" ref="AI53">IF(ISERROR(SUM(F53:I53)/B53),"",SUM(F53:I53)/B53)</f>
        <v/>
      </c>
      <c r="AJ53" s="29" t="str">
        <f t="array" ref="AJ53">IF(ISERROR(SUM(J53:L53)/B53),"",SUM(J53:L53)/B53)</f>
        <v/>
      </c>
      <c r="AK53" s="29" t="str">
        <f t="array" ref="AK53">IF(ISERROR(SUM(O53:V53)/B53),"",SUM(O53:V53)/B53)</f>
        <v/>
      </c>
      <c r="AL53" s="29" t="str">
        <f t="array" ref="AL53">IF(ISERROR(SUM(AA53)/B53),"",SUM(AA53)/B53)</f>
        <v/>
      </c>
      <c r="AM53" s="29" t="str">
        <f t="array" ref="AM53">IF(ISERROR(AB53/B53),"",AB53/B53)</f>
        <v/>
      </c>
      <c r="AN53" s="30"/>
      <c r="AO53" s="30"/>
    </row>
    <row r="54" spans="1:41" s="3" customFormat="1" ht="19.5" customHeight="1">
      <c r="A54" s="36">
        <v>5003</v>
      </c>
      <c r="B54" s="36">
        <f t="shared" si="4"/>
        <v>700</v>
      </c>
      <c r="C54" s="36">
        <v>0</v>
      </c>
      <c r="D54" s="36">
        <v>0</v>
      </c>
      <c r="E54" s="36">
        <v>0</v>
      </c>
      <c r="F54" s="36">
        <v>0</v>
      </c>
      <c r="G54" s="36">
        <v>0</v>
      </c>
      <c r="H54" s="36">
        <v>0</v>
      </c>
      <c r="I54" s="36">
        <v>0</v>
      </c>
      <c r="J54" s="36">
        <v>0</v>
      </c>
      <c r="K54" s="36">
        <v>0</v>
      </c>
      <c r="L54" s="36">
        <v>0</v>
      </c>
      <c r="M54" s="36">
        <v>0</v>
      </c>
      <c r="N54" s="36">
        <v>0</v>
      </c>
      <c r="O54" s="36">
        <v>0</v>
      </c>
      <c r="P54" s="36">
        <v>0</v>
      </c>
      <c r="Q54" s="36">
        <v>115</v>
      </c>
      <c r="R54" s="36">
        <v>0</v>
      </c>
      <c r="S54" s="36">
        <v>0</v>
      </c>
      <c r="T54" s="36">
        <v>0</v>
      </c>
      <c r="U54" s="36">
        <v>0</v>
      </c>
      <c r="V54" s="36">
        <v>0</v>
      </c>
      <c r="W54" s="36">
        <v>0</v>
      </c>
      <c r="X54" s="36">
        <v>20</v>
      </c>
      <c r="Y54" s="36">
        <v>0</v>
      </c>
      <c r="Z54" s="36">
        <v>0</v>
      </c>
      <c r="AA54" s="36">
        <v>0</v>
      </c>
      <c r="AB54" s="36">
        <v>0</v>
      </c>
      <c r="AC54" s="28">
        <f t="shared" si="2"/>
        <v>115</v>
      </c>
      <c r="AD54" s="36">
        <f t="shared" si="5"/>
        <v>585</v>
      </c>
      <c r="AE54" s="29">
        <f t="array" ref="AE54">IF(ISERROR(SUM(C54:D54)/B54),"",SUM(C54:D54)/B54)</f>
        <v>0</v>
      </c>
      <c r="AF54" s="29">
        <f t="array" ref="AF54">IF(ISERROR(AD54/B54),"",AD54/B54)</f>
        <v>0.83571428571428574</v>
      </c>
      <c r="AG54" s="29">
        <f t="array" ref="AG54">IF(ISERROR(SUM(M54:N54,E54,W54:Z54)/B54),"",SUM(M54:N54,E54,W54:Z54)/B54)</f>
        <v>2.8571428571428571E-2</v>
      </c>
      <c r="AH54" s="29">
        <f t="array" ref="AH54">IF(ISERROR(SUM(C54:D54)/B54),"",SUM(C54:D54)/B54)</f>
        <v>0</v>
      </c>
      <c r="AI54" s="29">
        <f t="array" ref="AI54">IF(ISERROR(SUM(F54:I54)/B54),"",SUM(F54:I54)/B54)</f>
        <v>0</v>
      </c>
      <c r="AJ54" s="29">
        <f t="array" ref="AJ54">IF(ISERROR(SUM(J54:L54)/B54),"",SUM(J54:L54)/B54)</f>
        <v>0</v>
      </c>
      <c r="AK54" s="29">
        <f t="array" ref="AK54">IF(ISERROR(SUM(O54:V54)/B54),"",SUM(O54:V54)/B54)</f>
        <v>0.16428571428571428</v>
      </c>
      <c r="AL54" s="29">
        <f t="array" ref="AL54">IF(ISERROR(SUM(AA54)/B54),"",SUM(AA54)/B54)</f>
        <v>0</v>
      </c>
      <c r="AM54" s="29">
        <f t="array" ref="AM54">IF(ISERROR(AB54/B54),"",AB54/B54)</f>
        <v>0</v>
      </c>
      <c r="AN54" s="30"/>
      <c r="AO54" s="30"/>
    </row>
    <row r="55" spans="1:41" s="3" customFormat="1" ht="19.5" hidden="1" customHeight="1">
      <c r="A55" s="36">
        <v>6502</v>
      </c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28">
        <f t="shared" si="2"/>
        <v>0</v>
      </c>
      <c r="AD55" s="36">
        <f t="shared" si="5"/>
        <v>0</v>
      </c>
      <c r="AE55" s="29" t="str">
        <f t="array" ref="AE55">IF(ISERROR(SUM(C55:D55)/B55),"",SUM(C55:D55)/B55)</f>
        <v/>
      </c>
      <c r="AF55" s="29" t="str">
        <f t="array" ref="AF55">IF(ISERROR(AD55/B55),"",AD55/B55)</f>
        <v/>
      </c>
      <c r="AG55" s="29" t="str">
        <f t="array" ref="AG55">IF(ISERROR(SUM(M55:N55,E55,W55:Z55)/B55),"",SUM(M55:N55,E55,W55:Z55)/B55)</f>
        <v/>
      </c>
      <c r="AH55" s="29" t="str">
        <f t="array" ref="AH55">IF(ISERROR(SUM(C55:D55)/B55),"",SUM(C55:D55)/B55)</f>
        <v/>
      </c>
      <c r="AI55" s="29" t="str">
        <f t="array" ref="AI55">IF(ISERROR(SUM(F55:I55)/B55),"",SUM(F55:I55)/B55)</f>
        <v/>
      </c>
      <c r="AJ55" s="29" t="str">
        <f t="array" ref="AJ55">IF(ISERROR(SUM(J55:L55)/B55),"",SUM(J55:L55)/B55)</f>
        <v/>
      </c>
      <c r="AK55" s="29" t="str">
        <f t="array" ref="AK55">IF(ISERROR(SUM(O55:V55)/B55),"",SUM(O55:V55)/B55)</f>
        <v/>
      </c>
      <c r="AL55" s="29" t="str">
        <f t="array" ref="AL55">IF(ISERROR(SUM(AA55)/B55),"",SUM(AA55)/B55)</f>
        <v/>
      </c>
      <c r="AM55" s="29" t="str">
        <f t="array" ref="AM55">IF(ISERROR(AB55/B55),"",AB55/B55)</f>
        <v/>
      </c>
      <c r="AN55" s="30"/>
      <c r="AO55" s="30"/>
    </row>
    <row r="56" spans="1:41" s="3" customFormat="1" ht="19.5" customHeight="1">
      <c r="A56" s="36">
        <v>6503</v>
      </c>
      <c r="B56" s="36">
        <f t="shared" si="4"/>
        <v>720</v>
      </c>
      <c r="C56" s="36">
        <v>55</v>
      </c>
      <c r="D56" s="36">
        <v>0</v>
      </c>
      <c r="E56" s="36">
        <v>0</v>
      </c>
      <c r="F56" s="36">
        <v>0</v>
      </c>
      <c r="G56" s="36">
        <v>0</v>
      </c>
      <c r="H56" s="36">
        <v>0</v>
      </c>
      <c r="I56" s="36">
        <v>0</v>
      </c>
      <c r="J56" s="36">
        <v>0</v>
      </c>
      <c r="K56" s="36">
        <v>0</v>
      </c>
      <c r="L56" s="36">
        <v>0</v>
      </c>
      <c r="M56" s="36">
        <v>0</v>
      </c>
      <c r="N56" s="36">
        <v>0</v>
      </c>
      <c r="O56" s="36">
        <v>0</v>
      </c>
      <c r="P56" s="36">
        <v>0</v>
      </c>
      <c r="Q56" s="36">
        <v>0</v>
      </c>
      <c r="R56" s="36">
        <v>0</v>
      </c>
      <c r="S56" s="36">
        <v>0</v>
      </c>
      <c r="T56" s="36">
        <v>0</v>
      </c>
      <c r="U56" s="36">
        <v>0</v>
      </c>
      <c r="V56" s="36">
        <v>0</v>
      </c>
      <c r="W56" s="36">
        <v>0</v>
      </c>
      <c r="X56" s="36">
        <v>0</v>
      </c>
      <c r="Y56" s="36">
        <v>0</v>
      </c>
      <c r="Z56" s="36">
        <v>0</v>
      </c>
      <c r="AA56" s="36">
        <v>0</v>
      </c>
      <c r="AB56" s="36">
        <v>0</v>
      </c>
      <c r="AC56" s="28">
        <f t="shared" si="2"/>
        <v>55</v>
      </c>
      <c r="AD56" s="36">
        <f t="shared" si="5"/>
        <v>665</v>
      </c>
      <c r="AE56" s="29">
        <f t="array" ref="AE56">IF(ISERROR(SUM(C56:D56)/B56),"",SUM(C56:D56)/B56)</f>
        <v>7.6388888888888895E-2</v>
      </c>
      <c r="AF56" s="29">
        <f t="array" ref="AF56">IF(ISERROR(AD56/B56),"",AD56/B56)</f>
        <v>0.92361111111111116</v>
      </c>
      <c r="AG56" s="29">
        <f t="array" ref="AG56">IF(ISERROR(SUM(M56:N56,E56,W56:Z56)/B56),"",SUM(M56:N56,E56,W56:Z56)/B56)</f>
        <v>0</v>
      </c>
      <c r="AH56" s="29">
        <f t="array" ref="AH56">IF(ISERROR(SUM(C56:D56)/B56),"",SUM(C56:D56)/B56)</f>
        <v>7.6388888888888895E-2</v>
      </c>
      <c r="AI56" s="29">
        <f t="array" ref="AI56">IF(ISERROR(SUM(F56:I56)/B56),"",SUM(F56:I56)/B56)</f>
        <v>0</v>
      </c>
      <c r="AJ56" s="29">
        <f t="array" ref="AJ56">IF(ISERROR(SUM(J56:L56)/B56),"",SUM(J56:L56)/B56)</f>
        <v>0</v>
      </c>
      <c r="AK56" s="29">
        <f t="array" ref="AK56">IF(ISERROR(SUM(O56:V56)/B56),"",SUM(O56:V56)/B56)</f>
        <v>0</v>
      </c>
      <c r="AL56" s="29">
        <f t="array" ref="AL56">IF(ISERROR(SUM(AA56)/B56),"",SUM(AA56)/B56)</f>
        <v>0</v>
      </c>
      <c r="AM56" s="29">
        <f t="array" ref="AM56">IF(ISERROR(AB56/B56),"",AB56/B56)</f>
        <v>0</v>
      </c>
      <c r="AN56" s="30"/>
      <c r="AO56" s="30"/>
    </row>
    <row r="57" spans="1:41" s="3" customFormat="1" ht="19.5" hidden="1" customHeight="1">
      <c r="A57" s="36">
        <v>6504</v>
      </c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28">
        <f t="shared" si="2"/>
        <v>0</v>
      </c>
      <c r="AD57" s="36">
        <f t="shared" si="5"/>
        <v>0</v>
      </c>
      <c r="AE57" s="29" t="str">
        <f t="array" ref="AE57">IF(ISERROR(SUM(C57:D57)/B57),"",SUM(C57:D57)/B57)</f>
        <v/>
      </c>
      <c r="AF57" s="29" t="str">
        <f t="array" ref="AF57">IF(ISERROR(AD57/B57),"",AD57/B57)</f>
        <v/>
      </c>
      <c r="AG57" s="29" t="str">
        <f t="array" ref="AG57">IF(ISERROR(SUM(M57:N57,E57,W57:Z57)/B57),"",SUM(M57:N57,E57,W57:Z57)/B57)</f>
        <v/>
      </c>
      <c r="AH57" s="29" t="str">
        <f t="array" ref="AH57">IF(ISERROR(SUM(C57:D57)/B57),"",SUM(C57:D57)/B57)</f>
        <v/>
      </c>
      <c r="AI57" s="29" t="str">
        <f t="array" ref="AI57">IF(ISERROR(SUM(F57:I57)/B57),"",SUM(F57:I57)/B57)</f>
        <v/>
      </c>
      <c r="AJ57" s="29" t="str">
        <f t="array" ref="AJ57">IF(ISERROR(SUM(J57:L57)/B57),"",SUM(J57:L57)/B57)</f>
        <v/>
      </c>
      <c r="AK57" s="29" t="str">
        <f t="array" ref="AK57">IF(ISERROR(SUM(O57:V57)/B57),"",SUM(O57:V57)/B57)</f>
        <v/>
      </c>
      <c r="AL57" s="29" t="str">
        <f t="array" ref="AL57">IF(ISERROR(SUM(AA57)/B57),"",SUM(AA57)/B57)</f>
        <v/>
      </c>
      <c r="AM57" s="29" t="str">
        <f t="array" ref="AM57">IF(ISERROR(AB57/B57),"",AB57/B57)</f>
        <v/>
      </c>
      <c r="AN57" s="30"/>
      <c r="AO57" s="30"/>
    </row>
    <row r="58" spans="1:41" s="3" customFormat="1" ht="19.5" hidden="1" customHeight="1">
      <c r="A58" s="36">
        <v>18501</v>
      </c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28">
        <f t="shared" si="2"/>
        <v>0</v>
      </c>
      <c r="AD58" s="36">
        <f t="shared" si="5"/>
        <v>0</v>
      </c>
      <c r="AE58" s="29" t="str">
        <f t="array" ref="AE58">IF(ISERROR(SUM(C58:D58)/B58),"",SUM(C58:D58)/B58)</f>
        <v/>
      </c>
      <c r="AF58" s="29" t="str">
        <f t="array" ref="AF58">IF(ISERROR(AD58/B58),"",AD58/B58)</f>
        <v/>
      </c>
      <c r="AG58" s="29" t="str">
        <f t="array" ref="AG58">IF(ISERROR(SUM(M58:N58,E58,W58:Z58)/B58),"",SUM(M58:N58,E58,W58:Z58)/B58)</f>
        <v/>
      </c>
      <c r="AH58" s="29" t="str">
        <f t="array" ref="AH58">IF(ISERROR(SUM(C58:D58)/B58),"",SUM(C58:D58)/B58)</f>
        <v/>
      </c>
      <c r="AI58" s="29" t="str">
        <f t="array" ref="AI58">IF(ISERROR(SUM(F58:I58)/B58),"",SUM(F58:I58)/B58)</f>
        <v/>
      </c>
      <c r="AJ58" s="29" t="str">
        <f t="array" ref="AJ58">IF(ISERROR(SUM(J58:L58)/B58),"",SUM(J58:L58)/B58)</f>
        <v/>
      </c>
      <c r="AK58" s="29" t="str">
        <f t="array" ref="AK58">IF(ISERROR(SUM(O58:V58)/B58),"",SUM(O58:V58)/B58)</f>
        <v/>
      </c>
      <c r="AL58" s="29" t="str">
        <f t="array" ref="AL58">IF(ISERROR(SUM(AA58)/B58),"",SUM(AA58)/B58)</f>
        <v/>
      </c>
      <c r="AM58" s="29" t="str">
        <f t="array" ref="AM58">IF(ISERROR(AB58/B58),"",AB58/B58)</f>
        <v/>
      </c>
      <c r="AN58" s="30"/>
      <c r="AO58" s="30"/>
    </row>
    <row r="59" spans="1:41" s="3" customFormat="1" ht="19.5" hidden="1" customHeight="1">
      <c r="A59" s="36">
        <v>18502</v>
      </c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28">
        <f t="shared" si="2"/>
        <v>0</v>
      </c>
      <c r="AD59" s="36">
        <f t="shared" si="5"/>
        <v>0</v>
      </c>
      <c r="AE59" s="29" t="str">
        <f t="array" ref="AE59">IF(ISERROR(SUM(C59:D59)/B59),"",SUM(C59:D59)/B59)</f>
        <v/>
      </c>
      <c r="AF59" s="29" t="str">
        <f t="array" ref="AF59">IF(ISERROR(AD59/B59),"",AD59/B59)</f>
        <v/>
      </c>
      <c r="AG59" s="29" t="str">
        <f t="array" ref="AG59">IF(ISERROR(SUM(M59:N59,E59,W59:Z59)/B59),"",SUM(M59:N59,E59,W59:Z59)/B59)</f>
        <v/>
      </c>
      <c r="AH59" s="29" t="str">
        <f t="array" ref="AH59">IF(ISERROR(SUM(C59:D59)/B59),"",SUM(C59:D59)/B59)</f>
        <v/>
      </c>
      <c r="AI59" s="29" t="str">
        <f t="array" ref="AI59">IF(ISERROR(SUM(F59:I59)/B59),"",SUM(F59:I59)/B59)</f>
        <v/>
      </c>
      <c r="AJ59" s="29" t="str">
        <f t="array" ref="AJ59">IF(ISERROR(SUM(J59:L59)/B59),"",SUM(J59:L59)/B59)</f>
        <v/>
      </c>
      <c r="AK59" s="29" t="str">
        <f t="array" ref="AK59">IF(ISERROR(SUM(O59:V59)/B59),"",SUM(O59:V59)/B59)</f>
        <v/>
      </c>
      <c r="AL59" s="29" t="str">
        <f t="array" ref="AL59">IF(ISERROR(SUM(AA59)/B59),"",SUM(AA59)/B59)</f>
        <v/>
      </c>
      <c r="AM59" s="29" t="str">
        <f t="array" ref="AM59">IF(ISERROR(AB59/B59),"",AB59/B59)</f>
        <v/>
      </c>
      <c r="AN59" s="30"/>
      <c r="AO59" s="30"/>
    </row>
    <row r="60" spans="1:41" s="3" customFormat="1" ht="19.5" hidden="1" customHeight="1">
      <c r="A60" s="36">
        <v>13001</v>
      </c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28">
        <f t="shared" si="2"/>
        <v>0</v>
      </c>
      <c r="AD60" s="36">
        <f t="shared" si="5"/>
        <v>0</v>
      </c>
      <c r="AE60" s="29" t="str">
        <f t="array" ref="AE60">IF(ISERROR(SUM(C60:D60)/B60),"",SUM(C60:D60)/B60)</f>
        <v/>
      </c>
      <c r="AF60" s="29" t="str">
        <f t="array" ref="AF60">IF(ISERROR(AD60/B60),"",AD60/B60)</f>
        <v/>
      </c>
      <c r="AG60" s="29" t="str">
        <f t="array" ref="AG60">IF(ISERROR(SUM(M60:N60,E60,W60:Z60)/B60),"",SUM(M60:N60,E60,W60:Z60)/B60)</f>
        <v/>
      </c>
      <c r="AH60" s="29" t="str">
        <f t="array" ref="AH60">IF(ISERROR(SUM(C60:D60)/B60),"",SUM(C60:D60)/B60)</f>
        <v/>
      </c>
      <c r="AI60" s="29" t="str">
        <f t="array" ref="AI60">IF(ISERROR(SUM(F60:I60)/B60),"",SUM(F60:I60)/B60)</f>
        <v/>
      </c>
      <c r="AJ60" s="29" t="str">
        <f t="array" ref="AJ60">IF(ISERROR(SUM(J60:L60)/B60),"",SUM(J60:L60)/B60)</f>
        <v/>
      </c>
      <c r="AK60" s="29" t="str">
        <f t="array" ref="AK60">IF(ISERROR(SUM(O60:V60)/B60),"",SUM(O60:V60)/B60)</f>
        <v/>
      </c>
      <c r="AL60" s="29" t="str">
        <f t="array" ref="AL60">IF(ISERROR(SUM(AA60)/B60),"",SUM(AA60)/B60)</f>
        <v/>
      </c>
      <c r="AM60" s="29" t="str">
        <f t="array" ref="AM60">IF(ISERROR(AB60/B60),"",AB60/B60)</f>
        <v/>
      </c>
      <c r="AN60" s="30"/>
      <c r="AO60" s="30"/>
    </row>
    <row r="61" spans="1:41" s="3" customFormat="1" ht="19.5" hidden="1" customHeight="1">
      <c r="A61" s="36">
        <v>13002</v>
      </c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28">
        <f t="shared" si="2"/>
        <v>0</v>
      </c>
      <c r="AD61" s="36">
        <f t="shared" si="5"/>
        <v>0</v>
      </c>
      <c r="AE61" s="29" t="str">
        <f t="array" ref="AE61">IF(ISERROR(SUM(C61:D61)/B61),"",SUM(C61:D61)/B61)</f>
        <v/>
      </c>
      <c r="AF61" s="29" t="str">
        <f t="array" ref="AF61">IF(ISERROR(AD61/B61),"",AD61/B61)</f>
        <v/>
      </c>
      <c r="AG61" s="29" t="str">
        <f t="array" ref="AG61">IF(ISERROR(SUM(M61:N61,E61,W61:Z61)/B61),"",SUM(M61:N61,E61,W61:Z61)/B61)</f>
        <v/>
      </c>
      <c r="AH61" s="29" t="str">
        <f t="array" ref="AH61">IF(ISERROR(SUM(C61:D61)/B61),"",SUM(C61:D61)/B61)</f>
        <v/>
      </c>
      <c r="AI61" s="29" t="str">
        <f t="array" ref="AI61">IF(ISERROR(SUM(F61:I61)/B61),"",SUM(F61:I61)/B61)</f>
        <v/>
      </c>
      <c r="AJ61" s="29" t="str">
        <f t="array" ref="AJ61">IF(ISERROR(SUM(J61:L61)/B61),"",SUM(J61:L61)/B61)</f>
        <v/>
      </c>
      <c r="AK61" s="29" t="str">
        <f t="array" ref="AK61">IF(ISERROR(SUM(O61:V61)/B61),"",SUM(O61:V61)/B61)</f>
        <v/>
      </c>
      <c r="AL61" s="29" t="str">
        <f t="array" ref="AL61">IF(ISERROR(SUM(AA61)/B61),"",SUM(AA61)/B61)</f>
        <v/>
      </c>
      <c r="AM61" s="29" t="str">
        <f t="array" ref="AM61">IF(ISERROR(AB61/B61),"",AB61/B61)</f>
        <v/>
      </c>
      <c r="AN61" s="30"/>
      <c r="AO61" s="30"/>
    </row>
    <row r="62" spans="1:41" ht="15.75">
      <c r="A62" s="16" t="s">
        <v>49</v>
      </c>
      <c r="B62" s="17">
        <f>SUM(B35:B61)</f>
        <v>7060</v>
      </c>
      <c r="C62" s="18">
        <f t="shared" ref="C62:AD62" si="6">SUM(C35:C61)</f>
        <v>235</v>
      </c>
      <c r="D62" s="18">
        <f t="shared" si="6"/>
        <v>0</v>
      </c>
      <c r="E62" s="18">
        <f t="shared" si="6"/>
        <v>0</v>
      </c>
      <c r="F62" s="18">
        <f t="shared" si="6"/>
        <v>0</v>
      </c>
      <c r="G62" s="18">
        <f t="shared" si="6"/>
        <v>0</v>
      </c>
      <c r="H62" s="18">
        <f t="shared" si="6"/>
        <v>0</v>
      </c>
      <c r="I62" s="18">
        <f t="shared" si="6"/>
        <v>0</v>
      </c>
      <c r="J62" s="18">
        <f t="shared" si="6"/>
        <v>0</v>
      </c>
      <c r="K62" s="18">
        <f t="shared" si="6"/>
        <v>0</v>
      </c>
      <c r="L62" s="17">
        <f t="shared" si="6"/>
        <v>0</v>
      </c>
      <c r="M62" s="17">
        <f t="shared" si="6"/>
        <v>60</v>
      </c>
      <c r="N62" s="17">
        <f t="shared" si="6"/>
        <v>0</v>
      </c>
      <c r="O62" s="17">
        <f t="shared" si="6"/>
        <v>30</v>
      </c>
      <c r="P62" s="17">
        <f t="shared" si="6"/>
        <v>0</v>
      </c>
      <c r="Q62" s="17">
        <f t="shared" si="6"/>
        <v>230</v>
      </c>
      <c r="R62" s="17">
        <f t="shared" si="6"/>
        <v>0</v>
      </c>
      <c r="S62" s="17">
        <f t="shared" si="6"/>
        <v>0</v>
      </c>
      <c r="T62" s="17">
        <f t="shared" si="6"/>
        <v>0</v>
      </c>
      <c r="U62" s="17">
        <f t="shared" si="6"/>
        <v>0</v>
      </c>
      <c r="V62" s="17">
        <f t="shared" si="6"/>
        <v>0</v>
      </c>
      <c r="W62" s="17">
        <f t="shared" si="6"/>
        <v>0</v>
      </c>
      <c r="X62" s="17">
        <f t="shared" si="6"/>
        <v>80</v>
      </c>
      <c r="Y62" s="17">
        <f t="shared" si="6"/>
        <v>0</v>
      </c>
      <c r="Z62" s="17">
        <f t="shared" si="6"/>
        <v>0</v>
      </c>
      <c r="AA62" s="17">
        <f t="shared" si="6"/>
        <v>0</v>
      </c>
      <c r="AB62" s="18">
        <f t="shared" si="6"/>
        <v>0</v>
      </c>
      <c r="AC62" s="28">
        <f t="shared" si="2"/>
        <v>495</v>
      </c>
      <c r="AD62" s="18">
        <f t="shared" si="6"/>
        <v>6625</v>
      </c>
      <c r="AE62" s="29">
        <f t="array" ref="AE62">IF(ISERROR(SUM(C62:D62)/B62),"",SUM(C62:D62)/B62)</f>
        <v>3.3286118980169969E-2</v>
      </c>
      <c r="AF62" s="29">
        <f t="array" ref="AF62">IF(ISERROR(AD62/B62),"",AD62/B62)</f>
        <v>0.93838526912181308</v>
      </c>
      <c r="AG62" s="29">
        <f t="array" ref="AG62">IF(ISERROR(SUM(M62:N62,E62,W62:Z62)/B62),"",SUM(M62:N62,E62,W62:Z62)/B62)</f>
        <v>1.9830028328611898E-2</v>
      </c>
      <c r="AH62" s="29">
        <f t="array" ref="AH62">IF(ISERROR(SUM(C62:D62)/B62),"",SUM(C62:D62)/B62)</f>
        <v>3.3286118980169969E-2</v>
      </c>
      <c r="AI62" s="29">
        <f t="array" ref="AI62">IF(ISERROR(SUM(F62:I62)/B62),"",SUM(F62:I62)/B62)</f>
        <v>0</v>
      </c>
      <c r="AJ62" s="29">
        <f t="array" ref="AJ62">IF(ISERROR(SUM(J62:L62)/B62),"",SUM(J62:L62)/B62)</f>
        <v>0</v>
      </c>
      <c r="AK62" s="29">
        <f t="array" ref="AK62">IF(ISERROR(SUM(O62:V62)/B62),"",SUM(O62:V62)/B62)</f>
        <v>3.6827195467422094E-2</v>
      </c>
      <c r="AL62" s="29">
        <f t="array" ref="AL62">IF(ISERROR(SUM(AA62)/B62),"",SUM(AA62)/B62)</f>
        <v>0</v>
      </c>
      <c r="AM62" s="29">
        <f t="array" ref="AM62">IF(ISERROR(AB62/B62),"",AB62/B62)</f>
        <v>0</v>
      </c>
      <c r="AN62" s="31"/>
      <c r="AO62" s="31"/>
    </row>
    <row r="63" spans="1:41" ht="15.75">
      <c r="A63" s="19" t="s">
        <v>50</v>
      </c>
      <c r="B63" s="20">
        <f>+B62+B34</f>
        <v>13710</v>
      </c>
      <c r="C63" s="20">
        <f>C62+C34</f>
        <v>235</v>
      </c>
      <c r="D63" s="20">
        <f>D62+D34</f>
        <v>0</v>
      </c>
      <c r="E63" s="20">
        <f t="shared" ref="E63:AD63" si="7">E62+E34</f>
        <v>0</v>
      </c>
      <c r="F63" s="20">
        <f t="shared" si="7"/>
        <v>0</v>
      </c>
      <c r="G63" s="20">
        <f t="shared" si="7"/>
        <v>0</v>
      </c>
      <c r="H63" s="20">
        <f t="shared" si="7"/>
        <v>0</v>
      </c>
      <c r="I63" s="20">
        <f t="shared" si="7"/>
        <v>0</v>
      </c>
      <c r="J63" s="20">
        <f t="shared" si="7"/>
        <v>0</v>
      </c>
      <c r="K63" s="20">
        <f t="shared" si="7"/>
        <v>0</v>
      </c>
      <c r="L63" s="20">
        <f t="shared" si="7"/>
        <v>0</v>
      </c>
      <c r="M63" s="20">
        <f t="shared" si="7"/>
        <v>270</v>
      </c>
      <c r="N63" s="20">
        <f t="shared" si="7"/>
        <v>0</v>
      </c>
      <c r="O63" s="20">
        <f t="shared" si="7"/>
        <v>135</v>
      </c>
      <c r="P63" s="20">
        <f t="shared" si="7"/>
        <v>0</v>
      </c>
      <c r="Q63" s="20">
        <f t="shared" si="7"/>
        <v>230</v>
      </c>
      <c r="R63" s="20">
        <f t="shared" si="7"/>
        <v>0</v>
      </c>
      <c r="S63" s="20">
        <f t="shared" si="7"/>
        <v>0</v>
      </c>
      <c r="T63" s="20">
        <f t="shared" si="7"/>
        <v>0</v>
      </c>
      <c r="U63" s="20">
        <f t="shared" si="7"/>
        <v>0</v>
      </c>
      <c r="V63" s="20">
        <f t="shared" si="7"/>
        <v>0</v>
      </c>
      <c r="W63" s="20">
        <f t="shared" si="7"/>
        <v>0</v>
      </c>
      <c r="X63" s="20">
        <f t="shared" si="7"/>
        <v>270</v>
      </c>
      <c r="Y63" s="20">
        <f t="shared" si="7"/>
        <v>0</v>
      </c>
      <c r="Z63" s="20">
        <f t="shared" si="7"/>
        <v>150</v>
      </c>
      <c r="AA63" s="20">
        <f t="shared" si="7"/>
        <v>0</v>
      </c>
      <c r="AB63" s="20">
        <f t="shared" si="7"/>
        <v>0</v>
      </c>
      <c r="AC63" s="28">
        <f t="shared" si="2"/>
        <v>600</v>
      </c>
      <c r="AD63" s="20">
        <f t="shared" si="7"/>
        <v>13380</v>
      </c>
      <c r="AE63" s="29">
        <f t="array" ref="AE63">IF(ISERROR(SUM(C63:D63)/B63),"",SUM(C63:D63)/B63)</f>
        <v>1.7140773158278628E-2</v>
      </c>
      <c r="AF63" s="29">
        <f t="array" ref="AF63">IF(ISERROR(AD63/B63),"",AD63/B63)</f>
        <v>0.97592997811816196</v>
      </c>
      <c r="AG63" s="29">
        <f t="array" ref="AG63">IF(ISERROR(SUM(M63:N63,E63,W63:Z63)/B63),"",SUM(M63:N63,E63,W63:Z63)/B63)</f>
        <v>5.0328227571115977E-2</v>
      </c>
      <c r="AH63" s="29">
        <f t="array" ref="AH63">IF(ISERROR(SUM(C63:D63)/B63),"",SUM(C63:D63)/B63)</f>
        <v>1.7140773158278628E-2</v>
      </c>
      <c r="AI63" s="29">
        <f t="array" ref="AI63">IF(ISERROR(SUM(F63:I63)/B63),"",SUM(F63:I63)/B63)</f>
        <v>0</v>
      </c>
      <c r="AJ63" s="29">
        <f t="array" ref="AJ63">IF(ISERROR(SUM(J63:L63)/B63),"",SUM(J63:L63)/B63)</f>
        <v>0</v>
      </c>
      <c r="AK63" s="29">
        <f t="array" ref="AK63">IF(ISERROR(SUM(O63:V63)/B63),"",SUM(O63:V63)/B63)</f>
        <v>2.6622902990517869E-2</v>
      </c>
      <c r="AL63" s="29">
        <f t="array" ref="AL63">IF(ISERROR(SUM(AA63)/B63),"",SUM(AA63)/B63)</f>
        <v>0</v>
      </c>
      <c r="AM63" s="29">
        <f t="array" ref="AM63">IF(ISERROR(AB63/B63),"",AB63/B63)</f>
        <v>0</v>
      </c>
      <c r="AN63" s="31"/>
      <c r="AO63" s="31"/>
    </row>
    <row r="64" spans="1:41" ht="43.5" customHeight="1">
      <c r="A64" s="87" t="s">
        <v>51</v>
      </c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  <c r="AE64" s="88"/>
      <c r="AF64" s="88"/>
      <c r="AG64" s="88"/>
      <c r="AH64" s="88"/>
      <c r="AI64" s="88"/>
      <c r="AJ64" s="88"/>
      <c r="AK64" s="88"/>
      <c r="AL64" s="88"/>
      <c r="AM64" s="89"/>
      <c r="AN64" s="31"/>
      <c r="AO64" s="31"/>
    </row>
    <row r="65" spans="1:41" ht="43.5" customHeight="1">
      <c r="A65" s="90"/>
      <c r="B65" s="91"/>
      <c r="C65" s="91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  <c r="AC65" s="91"/>
      <c r="AD65" s="91"/>
      <c r="AE65" s="91"/>
      <c r="AF65" s="91"/>
      <c r="AG65" s="91"/>
      <c r="AH65" s="91"/>
      <c r="AI65" s="91"/>
      <c r="AJ65" s="91"/>
      <c r="AK65" s="91"/>
      <c r="AL65" s="91"/>
      <c r="AM65" s="92"/>
      <c r="AN65" s="31"/>
      <c r="AO65" s="31"/>
    </row>
    <row r="66" spans="1:41" ht="43.5" customHeight="1">
      <c r="A66" s="93"/>
      <c r="B66" s="94"/>
      <c r="C66" s="94"/>
      <c r="D66" s="94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  <c r="P66" s="94"/>
      <c r="Q66" s="94"/>
      <c r="R66" s="94"/>
      <c r="S66" s="94"/>
      <c r="T66" s="94"/>
      <c r="U66" s="94"/>
      <c r="V66" s="94"/>
      <c r="W66" s="94"/>
      <c r="X66" s="94"/>
      <c r="Y66" s="94"/>
      <c r="Z66" s="94"/>
      <c r="AA66" s="94"/>
      <c r="AB66" s="94"/>
      <c r="AC66" s="94"/>
      <c r="AD66" s="94"/>
      <c r="AE66" s="94"/>
      <c r="AF66" s="94"/>
      <c r="AG66" s="94"/>
      <c r="AH66" s="94"/>
      <c r="AI66" s="94"/>
      <c r="AJ66" s="94"/>
      <c r="AK66" s="94"/>
      <c r="AL66" s="94"/>
      <c r="AM66" s="95"/>
      <c r="AN66" s="31"/>
      <c r="AO66" s="31"/>
    </row>
    <row r="68" spans="1:41" ht="17.25">
      <c r="B68" s="32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4"/>
      <c r="N68" s="34"/>
      <c r="O68" s="34"/>
      <c r="P68" s="34"/>
      <c r="Q68" s="34"/>
      <c r="R68" s="34"/>
      <c r="S68" s="35"/>
      <c r="T68" s="35"/>
      <c r="U68" s="35"/>
      <c r="V68" s="35"/>
      <c r="AM68" s="32" t="s">
        <v>52</v>
      </c>
    </row>
    <row r="69" spans="1:41" ht="17.25">
      <c r="A69" s="32"/>
      <c r="B69" s="32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4"/>
      <c r="N69" s="34"/>
      <c r="O69" s="34"/>
      <c r="P69" s="34"/>
      <c r="Q69" s="34"/>
      <c r="R69" s="34"/>
      <c r="S69" s="35"/>
      <c r="T69" s="35"/>
      <c r="U69" s="35"/>
      <c r="V69" s="35"/>
    </row>
  </sheetData>
  <mergeCells count="29">
    <mergeCell ref="M4:V4"/>
    <mergeCell ref="W4:AA5"/>
    <mergeCell ref="AB4:AB6"/>
    <mergeCell ref="A2:AO2"/>
    <mergeCell ref="A3:A6"/>
    <mergeCell ref="B3:AC3"/>
    <mergeCell ref="AD3:AD6"/>
    <mergeCell ref="AE3:AE6"/>
    <mergeCell ref="AF3:AF6"/>
    <mergeCell ref="AG3:AM4"/>
    <mergeCell ref="AN3:AN6"/>
    <mergeCell ref="AO3:AO6"/>
    <mergeCell ref="B4:B6"/>
    <mergeCell ref="A64:AM66"/>
    <mergeCell ref="AH5:AH6"/>
    <mergeCell ref="AI5:AI6"/>
    <mergeCell ref="AJ5:AJ6"/>
    <mergeCell ref="AK5:AK6"/>
    <mergeCell ref="AL5:AL6"/>
    <mergeCell ref="AM5:AM6"/>
    <mergeCell ref="AC4:AC6"/>
    <mergeCell ref="F5:H5"/>
    <mergeCell ref="J5:L5"/>
    <mergeCell ref="M5:P5"/>
    <mergeCell ref="Q5:V5"/>
    <mergeCell ref="AG5:AG6"/>
    <mergeCell ref="C4:E5"/>
    <mergeCell ref="F4:I4"/>
    <mergeCell ref="J4:L4"/>
  </mergeCells>
  <phoneticPr fontId="25" type="noConversion"/>
  <pageMargins left="0.69930555555555596" right="0.69930555555555596" top="0.75" bottom="0.75" header="0.3" footer="0.3"/>
  <pageSetup paperSize="9" orientation="portrait" verticalDpi="0" r:id="rId1"/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AO69"/>
  <sheetViews>
    <sheetView workbookViewId="0">
      <pane xSplit="2" ySplit="6" topLeftCell="P7" activePane="bottomRight" state="frozen"/>
      <selection pane="topRight" activeCell="C1" sqref="C1"/>
      <selection pane="bottomLeft" activeCell="A7" sqref="A7"/>
      <selection pane="bottomRight" activeCell="X47" sqref="X47"/>
    </sheetView>
  </sheetViews>
  <sheetFormatPr defaultColWidth="9" defaultRowHeight="13.5"/>
  <cols>
    <col min="1" max="1" width="7.25" style="4" customWidth="1"/>
    <col min="2" max="2" width="9.5" style="4" customWidth="1"/>
    <col min="3" max="3" width="9.75" style="4" customWidth="1"/>
    <col min="4" max="5" width="9.25" style="4" customWidth="1"/>
    <col min="6" max="11" width="8.625" style="4" customWidth="1"/>
    <col min="12" max="12" width="7.25" style="4" customWidth="1"/>
    <col min="13" max="26" width="7.25" style="5" customWidth="1"/>
    <col min="27" max="29" width="7.25" style="4" customWidth="1"/>
    <col min="30" max="30" width="9" style="4"/>
    <col min="31" max="31" width="9.625" style="4" customWidth="1"/>
    <col min="32" max="32" width="10.625" style="4" customWidth="1"/>
    <col min="33" max="33" width="9.625" style="4" customWidth="1"/>
    <col min="34" max="39" width="9" style="4"/>
    <col min="40" max="40" width="16.75" style="4" customWidth="1"/>
    <col min="41" max="41" width="17.75" style="4" customWidth="1"/>
    <col min="42" max="16384" width="9" style="4"/>
  </cols>
  <sheetData>
    <row r="1" spans="1:41" s="1" customFormat="1" ht="23.25" customHeight="1">
      <c r="A1" s="6"/>
      <c r="B1" s="7" t="s">
        <v>0</v>
      </c>
      <c r="C1" s="8"/>
      <c r="D1" s="9"/>
      <c r="E1" s="9"/>
      <c r="F1" s="10"/>
    </row>
    <row r="2" spans="1:41" ht="27" customHeight="1">
      <c r="A2" s="68" t="s">
        <v>1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</row>
    <row r="3" spans="1:41" s="2" customFormat="1" ht="17.25" customHeight="1">
      <c r="A3" s="69" t="s">
        <v>2</v>
      </c>
      <c r="B3" s="72" t="s">
        <v>3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4"/>
      <c r="AD3" s="75" t="s">
        <v>4</v>
      </c>
      <c r="AE3" s="78" t="s">
        <v>5</v>
      </c>
      <c r="AF3" s="78" t="s">
        <v>6</v>
      </c>
      <c r="AG3" s="81" t="s">
        <v>7</v>
      </c>
      <c r="AH3" s="81"/>
      <c r="AI3" s="81"/>
      <c r="AJ3" s="81"/>
      <c r="AK3" s="81"/>
      <c r="AL3" s="81"/>
      <c r="AM3" s="81"/>
      <c r="AN3" s="82" t="s">
        <v>8</v>
      </c>
      <c r="AO3" s="83" t="s">
        <v>9</v>
      </c>
    </row>
    <row r="4" spans="1:41" s="2" customFormat="1" ht="17.25" customHeight="1">
      <c r="A4" s="70"/>
      <c r="B4" s="84" t="s">
        <v>10</v>
      </c>
      <c r="C4" s="61" t="s">
        <v>11</v>
      </c>
      <c r="D4" s="62"/>
      <c r="E4" s="63"/>
      <c r="F4" s="104" t="s">
        <v>12</v>
      </c>
      <c r="G4" s="105"/>
      <c r="H4" s="105"/>
      <c r="I4" s="105"/>
      <c r="J4" s="106" t="s">
        <v>13</v>
      </c>
      <c r="K4" s="106"/>
      <c r="L4" s="106"/>
      <c r="M4" s="58" t="s">
        <v>14</v>
      </c>
      <c r="N4" s="59"/>
      <c r="O4" s="59"/>
      <c r="P4" s="59"/>
      <c r="Q4" s="59"/>
      <c r="R4" s="59"/>
      <c r="S4" s="59"/>
      <c r="T4" s="59"/>
      <c r="U4" s="59"/>
      <c r="V4" s="60"/>
      <c r="W4" s="61" t="s">
        <v>15</v>
      </c>
      <c r="X4" s="62"/>
      <c r="Y4" s="62"/>
      <c r="Z4" s="62"/>
      <c r="AA4" s="63"/>
      <c r="AB4" s="67" t="s">
        <v>16</v>
      </c>
      <c r="AC4" s="101" t="s">
        <v>7</v>
      </c>
      <c r="AD4" s="76"/>
      <c r="AE4" s="79"/>
      <c r="AF4" s="79"/>
      <c r="AG4" s="81"/>
      <c r="AH4" s="81"/>
      <c r="AI4" s="81"/>
      <c r="AJ4" s="81"/>
      <c r="AK4" s="81"/>
      <c r="AL4" s="81"/>
      <c r="AM4" s="81"/>
      <c r="AN4" s="82"/>
      <c r="AO4" s="83"/>
    </row>
    <row r="5" spans="1:41" s="2" customFormat="1" ht="18.75" customHeight="1">
      <c r="A5" s="70"/>
      <c r="B5" s="85"/>
      <c r="C5" s="64"/>
      <c r="D5" s="65"/>
      <c r="E5" s="66"/>
      <c r="F5" s="104" t="s">
        <v>17</v>
      </c>
      <c r="G5" s="105"/>
      <c r="H5" s="105"/>
      <c r="I5" s="54" t="s">
        <v>18</v>
      </c>
      <c r="J5" s="106" t="s">
        <v>19</v>
      </c>
      <c r="K5" s="106"/>
      <c r="L5" s="106"/>
      <c r="M5" s="58" t="s">
        <v>20</v>
      </c>
      <c r="N5" s="59"/>
      <c r="O5" s="59"/>
      <c r="P5" s="60"/>
      <c r="Q5" s="58" t="s">
        <v>21</v>
      </c>
      <c r="R5" s="59"/>
      <c r="S5" s="59"/>
      <c r="T5" s="59"/>
      <c r="U5" s="59"/>
      <c r="V5" s="60"/>
      <c r="W5" s="64"/>
      <c r="X5" s="65"/>
      <c r="Y5" s="65"/>
      <c r="Z5" s="65"/>
      <c r="AA5" s="66"/>
      <c r="AB5" s="67"/>
      <c r="AC5" s="102"/>
      <c r="AD5" s="76"/>
      <c r="AE5" s="79"/>
      <c r="AF5" s="79"/>
      <c r="AG5" s="100" t="s">
        <v>22</v>
      </c>
      <c r="AH5" s="96" t="s">
        <v>11</v>
      </c>
      <c r="AI5" s="97" t="s">
        <v>23</v>
      </c>
      <c r="AJ5" s="97" t="s">
        <v>24</v>
      </c>
      <c r="AK5" s="98" t="s">
        <v>21</v>
      </c>
      <c r="AL5" s="99" t="s">
        <v>15</v>
      </c>
      <c r="AM5" s="100" t="s">
        <v>16</v>
      </c>
      <c r="AN5" s="82"/>
      <c r="AO5" s="83"/>
    </row>
    <row r="6" spans="1:41" s="3" customFormat="1" ht="48" customHeight="1">
      <c r="A6" s="71"/>
      <c r="B6" s="86"/>
      <c r="C6" s="11" t="s">
        <v>25</v>
      </c>
      <c r="D6" s="11" t="s">
        <v>26</v>
      </c>
      <c r="E6" s="12" t="s">
        <v>27</v>
      </c>
      <c r="F6" s="13" t="s">
        <v>28</v>
      </c>
      <c r="G6" s="14" t="s">
        <v>29</v>
      </c>
      <c r="H6" s="15" t="s">
        <v>30</v>
      </c>
      <c r="I6" s="21" t="s">
        <v>31</v>
      </c>
      <c r="J6" s="22" t="s">
        <v>32</v>
      </c>
      <c r="K6" s="22" t="s">
        <v>33</v>
      </c>
      <c r="L6" s="22" t="s">
        <v>16</v>
      </c>
      <c r="M6" s="23" t="s">
        <v>34</v>
      </c>
      <c r="N6" s="24" t="s">
        <v>35</v>
      </c>
      <c r="O6" s="24" t="s">
        <v>36</v>
      </c>
      <c r="P6" s="24" t="s">
        <v>37</v>
      </c>
      <c r="Q6" s="25" t="s">
        <v>38</v>
      </c>
      <c r="R6" s="25" t="s">
        <v>39</v>
      </c>
      <c r="S6" s="25" t="s">
        <v>40</v>
      </c>
      <c r="T6" s="25" t="s">
        <v>41</v>
      </c>
      <c r="U6" s="25" t="s">
        <v>42</v>
      </c>
      <c r="V6" s="25" t="s">
        <v>16</v>
      </c>
      <c r="W6" s="24" t="s">
        <v>43</v>
      </c>
      <c r="X6" s="24" t="s">
        <v>44</v>
      </c>
      <c r="Y6" s="26" t="s">
        <v>45</v>
      </c>
      <c r="Z6" s="26" t="s">
        <v>46</v>
      </c>
      <c r="AA6" s="27" t="s">
        <v>47</v>
      </c>
      <c r="AB6" s="67"/>
      <c r="AC6" s="103"/>
      <c r="AD6" s="77"/>
      <c r="AE6" s="80"/>
      <c r="AF6" s="80"/>
      <c r="AG6" s="100"/>
      <c r="AH6" s="96"/>
      <c r="AI6" s="97"/>
      <c r="AJ6" s="97"/>
      <c r="AK6" s="98"/>
      <c r="AL6" s="99"/>
      <c r="AM6" s="100"/>
      <c r="AN6" s="82"/>
      <c r="AO6" s="83"/>
    </row>
    <row r="7" spans="1:41" s="3" customFormat="1" ht="20.25" hidden="1" customHeight="1">
      <c r="A7" s="36">
        <v>2501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28">
        <f>SUM(C7:D7,F7:L7,O7:V7,AA7:AB7)</f>
        <v>0</v>
      </c>
      <c r="AD7" s="36">
        <f t="shared" ref="AD7:AD33" si="0">B7+N7+M7-AC7</f>
        <v>0</v>
      </c>
      <c r="AE7" s="29" t="str">
        <f t="array" ref="AE7">IF(ISERROR(SUM(C7:D7)/B7),"",SUM(C7:D7)/B7)</f>
        <v/>
      </c>
      <c r="AF7" s="29" t="str">
        <f t="array" ref="AF7">IF(ISERROR(AD7/B7),"",AD7/B7)</f>
        <v/>
      </c>
      <c r="AG7" s="29" t="str">
        <f t="array" ref="AG7">IF(ISERROR(SUM(M7:N7,E7,W7:Z7)/B7),"",SUM(M7:N7,E7,W7:Z7)/B7)</f>
        <v/>
      </c>
      <c r="AH7" s="29" t="str">
        <f t="array" ref="AH7">IF(ISERROR(SUM(C7:D7)/B7),"",SUM(C7:D7)/B7)</f>
        <v/>
      </c>
      <c r="AI7" s="29" t="str">
        <f t="array" ref="AI7">IF(ISERROR(SUM(F7:I7)/B7),"",SUM(F7:I7)/B7)</f>
        <v/>
      </c>
      <c r="AJ7" s="29" t="str">
        <f t="array" ref="AJ7">IF(ISERROR(SUM(J7:L7)/B7),"",SUM(J7:L7)/B7)</f>
        <v/>
      </c>
      <c r="AK7" s="29" t="str">
        <f t="array" ref="AK7">IF(ISERROR(SUM(O7:V7)/B7),"",SUM(O7:V7)/B7)</f>
        <v/>
      </c>
      <c r="AL7" s="29" t="str">
        <f t="array" ref="AL7">IF(ISERROR(SUM(AA7)/B7),"",SUM(AA7)/B7)</f>
        <v/>
      </c>
      <c r="AM7" s="29" t="str">
        <f t="array" ref="AM7">IF(ISERROR(AB7/B7),"",AB7/B7)</f>
        <v/>
      </c>
      <c r="AN7" s="30"/>
      <c r="AO7" s="30"/>
    </row>
    <row r="8" spans="1:41" s="3" customFormat="1" ht="20.25" hidden="1" customHeight="1">
      <c r="A8" s="36">
        <v>2502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28">
        <f t="shared" ref="AC8:AC63" si="1">SUM(C8:D8,F8:L8,O8:V8,AA8:AB8)</f>
        <v>0</v>
      </c>
      <c r="AD8" s="36">
        <f t="shared" si="0"/>
        <v>0</v>
      </c>
      <c r="AE8" s="29" t="str">
        <f t="array" ref="AE8">IF(ISERROR(SUM(C8:D8)/B8),"",SUM(C8:D8)/B8)</f>
        <v/>
      </c>
      <c r="AF8" s="29" t="str">
        <f t="array" ref="AF8">IF(ISERROR(AD8/B8),"",AD8/B8)</f>
        <v/>
      </c>
      <c r="AG8" s="29" t="str">
        <f t="array" ref="AG8">IF(ISERROR(SUM(M8:N8,E8,W8:Z8)/B8),"",SUM(M8:N8,E8,W8:Z8)/B8)</f>
        <v/>
      </c>
      <c r="AH8" s="29" t="str">
        <f t="array" ref="AH8">IF(ISERROR(SUM(C8:D8)/B8),"",SUM(C8:D8)/B8)</f>
        <v/>
      </c>
      <c r="AI8" s="29" t="str">
        <f t="array" ref="AI8">IF(ISERROR(SUM(F8:I8)/B8),"",SUM(F8:I8)/B8)</f>
        <v/>
      </c>
      <c r="AJ8" s="29" t="str">
        <f t="array" ref="AJ8">IF(ISERROR(SUM(J8:L8)/B8),"",SUM(J8:L8)/B8)</f>
        <v/>
      </c>
      <c r="AK8" s="29" t="str">
        <f t="array" ref="AK8">IF(ISERROR(SUM(O8:V8)/B8),"",SUM(O8:V8)/B8)</f>
        <v/>
      </c>
      <c r="AL8" s="29" t="str">
        <f t="array" ref="AL8">IF(ISERROR(SUM(AA8)/B8),"",SUM(AA8)/B8)</f>
        <v/>
      </c>
      <c r="AM8" s="29" t="str">
        <f t="array" ref="AM8">IF(ISERROR(AB8/B8),"",AB8/B8)</f>
        <v/>
      </c>
      <c r="AN8" s="30"/>
      <c r="AO8" s="30"/>
    </row>
    <row r="9" spans="1:41" s="3" customFormat="1" ht="20.25" hidden="1" customHeight="1">
      <c r="A9" s="36">
        <v>2503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28">
        <f t="shared" si="1"/>
        <v>0</v>
      </c>
      <c r="AD9" s="36">
        <f t="shared" si="0"/>
        <v>0</v>
      </c>
      <c r="AE9" s="29" t="str">
        <f t="array" ref="AE9">IF(ISERROR(SUM(C9:D9)/B9),"",SUM(C9:D9)/B9)</f>
        <v/>
      </c>
      <c r="AF9" s="29" t="str">
        <f t="array" ref="AF9">IF(ISERROR(AD9/B9),"",AD9/B9)</f>
        <v/>
      </c>
      <c r="AG9" s="29" t="str">
        <f t="array" ref="AG9">IF(ISERROR(SUM(M9:N9,E9,W9:Z9)/B9),"",SUM(M9:N9,E9,W9:Z9)/B9)</f>
        <v/>
      </c>
      <c r="AH9" s="29" t="str">
        <f t="array" ref="AH9">IF(ISERROR(SUM(C9:D9)/B9),"",SUM(C9:D9)/B9)</f>
        <v/>
      </c>
      <c r="AI9" s="29" t="str">
        <f t="array" ref="AI9">IF(ISERROR(SUM(F9:I9)/B9),"",SUM(F9:I9)/B9)</f>
        <v/>
      </c>
      <c r="AJ9" s="29" t="str">
        <f t="array" ref="AJ9">IF(ISERROR(SUM(J9:L9)/B9),"",SUM(J9:L9)/B9)</f>
        <v/>
      </c>
      <c r="AK9" s="29" t="str">
        <f t="array" ref="AK9">IF(ISERROR(SUM(O9:V9)/B9),"",SUM(O9:V9)/B9)</f>
        <v/>
      </c>
      <c r="AL9" s="29" t="str">
        <f t="array" ref="AL9">IF(ISERROR(SUM(AA9)/B9),"",SUM(AA9)/B9)</f>
        <v/>
      </c>
      <c r="AM9" s="29" t="str">
        <f t="array" ref="AM9">IF(ISERROR(AB9/B9),"",AB9/B9)</f>
        <v/>
      </c>
      <c r="AN9" s="30"/>
      <c r="AO9" s="30"/>
    </row>
    <row r="10" spans="1:41" s="3" customFormat="1" ht="20.25" hidden="1" customHeight="1">
      <c r="A10" s="36">
        <v>2504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28">
        <f t="shared" si="1"/>
        <v>0</v>
      </c>
      <c r="AD10" s="36">
        <f t="shared" si="0"/>
        <v>0</v>
      </c>
      <c r="AE10" s="29" t="str">
        <f t="array" ref="AE10">IF(ISERROR(SUM(C10:D10)/B10),"",SUM(C10:D10)/B10)</f>
        <v/>
      </c>
      <c r="AF10" s="29" t="str">
        <f t="array" ref="AF10">IF(ISERROR(AD10/B10),"",AD10/B10)</f>
        <v/>
      </c>
      <c r="AG10" s="29" t="str">
        <f t="array" ref="AG10">IF(ISERROR(SUM(M10:N10,E10,W10:Z10)/B10),"",SUM(M10:N10,E10,W10:Z10)/B10)</f>
        <v/>
      </c>
      <c r="AH10" s="29" t="str">
        <f t="array" ref="AH10">IF(ISERROR(SUM(C10:D10)/B10),"",SUM(C10:D10)/B10)</f>
        <v/>
      </c>
      <c r="AI10" s="29" t="str">
        <f t="array" ref="AI10">IF(ISERROR(SUM(F10:I10)/B10),"",SUM(F10:I10)/B10)</f>
        <v/>
      </c>
      <c r="AJ10" s="29" t="str">
        <f t="array" ref="AJ10">IF(ISERROR(SUM(J10:L10)/B10),"",SUM(J10:L10)/B10)</f>
        <v/>
      </c>
      <c r="AK10" s="29" t="str">
        <f t="array" ref="AK10">IF(ISERROR(SUM(O10:V10)/B10),"",SUM(O10:V10)/B10)</f>
        <v/>
      </c>
      <c r="AL10" s="29" t="str">
        <f t="array" ref="AL10">IF(ISERROR(SUM(AA10)/B10),"",SUM(AA10)/B10)</f>
        <v/>
      </c>
      <c r="AM10" s="29" t="str">
        <f t="array" ref="AM10">IF(ISERROR(AB10/B10),"",AB10/B10)</f>
        <v/>
      </c>
      <c r="AN10" s="30"/>
      <c r="AO10" s="30"/>
    </row>
    <row r="11" spans="1:41" s="3" customFormat="1" ht="20.25" hidden="1" customHeight="1">
      <c r="A11" s="36">
        <v>2505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28">
        <f t="shared" si="1"/>
        <v>0</v>
      </c>
      <c r="AD11" s="36">
        <f t="shared" si="0"/>
        <v>0</v>
      </c>
      <c r="AE11" s="29" t="str">
        <f t="array" ref="AE11">IF(ISERROR(SUM(C11:D11)/B11),"",SUM(C11:D11)/B11)</f>
        <v/>
      </c>
      <c r="AF11" s="29" t="str">
        <f t="array" ref="AF11">IF(ISERROR(AD11/B11),"",AD11/B11)</f>
        <v/>
      </c>
      <c r="AG11" s="29" t="str">
        <f t="array" ref="AG11">IF(ISERROR(SUM(M11:N11,E11,W11:Z11)/B11),"",SUM(M11:N11,E11,W11:Z11)/B11)</f>
        <v/>
      </c>
      <c r="AH11" s="29" t="str">
        <f t="array" ref="AH11">IF(ISERROR(SUM(C11:D11)/B11),"",SUM(C11:D11)/B11)</f>
        <v/>
      </c>
      <c r="AI11" s="29" t="str">
        <f t="array" ref="AI11">IF(ISERROR(SUM(F11:I11)/B11),"",SUM(F11:I11)/B11)</f>
        <v/>
      </c>
      <c r="AJ11" s="29" t="str">
        <f t="array" ref="AJ11">IF(ISERROR(SUM(J11:L11)/B11),"",SUM(J11:L11)/B11)</f>
        <v/>
      </c>
      <c r="AK11" s="29" t="str">
        <f t="array" ref="AK11">IF(ISERROR(SUM(O11:V11)/B11),"",SUM(O11:V11)/B11)</f>
        <v/>
      </c>
      <c r="AL11" s="29" t="str">
        <f t="array" ref="AL11">IF(ISERROR(SUM(AA11)/B11),"",SUM(AA11)/B11)</f>
        <v/>
      </c>
      <c r="AM11" s="29" t="str">
        <f t="array" ref="AM11">IF(ISERROR(AB11/B11),"",AB11/B11)</f>
        <v/>
      </c>
      <c r="AN11" s="30"/>
      <c r="AO11" s="30"/>
    </row>
    <row r="12" spans="1:41" s="3" customFormat="1" ht="20.25" hidden="1" customHeight="1">
      <c r="A12" s="36">
        <v>2506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28">
        <f t="shared" si="1"/>
        <v>0</v>
      </c>
      <c r="AD12" s="36">
        <f t="shared" si="0"/>
        <v>0</v>
      </c>
      <c r="AE12" s="29" t="str">
        <f t="array" ref="AE12">IF(ISERROR(SUM(C12:D12)/B12),"",SUM(C12:D12)/B12)</f>
        <v/>
      </c>
      <c r="AF12" s="29" t="str">
        <f t="array" ref="AF12">IF(ISERROR(AD12/B12),"",AD12/B12)</f>
        <v/>
      </c>
      <c r="AG12" s="29" t="str">
        <f t="array" ref="AG12">IF(ISERROR(SUM(M12:N12,E12,W12:Z12)/B12),"",SUM(M12:N12,E12,W12:Z12)/B12)</f>
        <v/>
      </c>
      <c r="AH12" s="29" t="str">
        <f t="array" ref="AH12">IF(ISERROR(SUM(C12:D12)/B12),"",SUM(C12:D12)/B12)</f>
        <v/>
      </c>
      <c r="AI12" s="29" t="str">
        <f t="array" ref="AI12">IF(ISERROR(SUM(F12:I12)/B12),"",SUM(F12:I12)/B12)</f>
        <v/>
      </c>
      <c r="AJ12" s="29" t="str">
        <f t="array" ref="AJ12">IF(ISERROR(SUM(J12:L12)/B12),"",SUM(J12:L12)/B12)</f>
        <v/>
      </c>
      <c r="AK12" s="29" t="str">
        <f t="array" ref="AK12">IF(ISERROR(SUM(O12:V12)/B12),"",SUM(O12:V12)/B12)</f>
        <v/>
      </c>
      <c r="AL12" s="29" t="str">
        <f t="array" ref="AL12">IF(ISERROR(SUM(AA12)/B12),"",SUM(AA12)/B12)</f>
        <v/>
      </c>
      <c r="AM12" s="29" t="str">
        <f t="array" ref="AM12">IF(ISERROR(AB12/B12),"",AB12/B12)</f>
        <v/>
      </c>
      <c r="AN12" s="30"/>
      <c r="AO12" s="30"/>
    </row>
    <row r="13" spans="1:41" s="3" customFormat="1" ht="20.25" hidden="1" customHeight="1">
      <c r="A13" s="36">
        <v>2507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28">
        <f t="shared" si="1"/>
        <v>0</v>
      </c>
      <c r="AD13" s="36">
        <f t="shared" si="0"/>
        <v>0</v>
      </c>
      <c r="AE13" s="29" t="str">
        <f t="array" ref="AE13">IF(ISERROR(SUM(C13:D13)/B13),"",SUM(C13:D13)/B13)</f>
        <v/>
      </c>
      <c r="AF13" s="29" t="str">
        <f t="array" ref="AF13">IF(ISERROR(AD13/B13),"",AD13/B13)</f>
        <v/>
      </c>
      <c r="AG13" s="29" t="str">
        <f t="array" ref="AG13">IF(ISERROR(SUM(M13:N13,E13,W13:Z13)/B13),"",SUM(M13:N13,E13,W13:Z13)/B13)</f>
        <v/>
      </c>
      <c r="AH13" s="29" t="str">
        <f t="array" ref="AH13">IF(ISERROR(SUM(C13:D13)/B13),"",SUM(C13:D13)/B13)</f>
        <v/>
      </c>
      <c r="AI13" s="29" t="str">
        <f t="array" ref="AI13">IF(ISERROR(SUM(F13:I13)/B13),"",SUM(F13:I13)/B13)</f>
        <v/>
      </c>
      <c r="AJ13" s="29" t="str">
        <f t="array" ref="AJ13">IF(ISERROR(SUM(J13:L13)/B13),"",SUM(J13:L13)/B13)</f>
        <v/>
      </c>
      <c r="AK13" s="29" t="str">
        <f t="array" ref="AK13">IF(ISERROR(SUM(O13:V13)/B13),"",SUM(O13:V13)/B13)</f>
        <v/>
      </c>
      <c r="AL13" s="29" t="str">
        <f t="array" ref="AL13">IF(ISERROR(SUM(AA13)/B13),"",SUM(AA13)/B13)</f>
        <v/>
      </c>
      <c r="AM13" s="29" t="str">
        <f t="array" ref="AM13">IF(ISERROR(AB13/B13),"",AB13/B13)</f>
        <v/>
      </c>
      <c r="AN13" s="30"/>
      <c r="AO13" s="30"/>
    </row>
    <row r="14" spans="1:41" s="3" customFormat="1" ht="20.25" hidden="1" customHeight="1">
      <c r="A14" s="36">
        <v>2508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28">
        <f t="shared" si="1"/>
        <v>0</v>
      </c>
      <c r="AD14" s="36">
        <f t="shared" si="0"/>
        <v>0</v>
      </c>
      <c r="AE14" s="29" t="str">
        <f t="array" ref="AE14">IF(ISERROR(SUM(C14:D14)/B14),"",SUM(C14:D14)/B14)</f>
        <v/>
      </c>
      <c r="AF14" s="29" t="str">
        <f t="array" ref="AF14">IF(ISERROR(AD14/B14),"",AD14/B14)</f>
        <v/>
      </c>
      <c r="AG14" s="29" t="str">
        <f t="array" ref="AG14">IF(ISERROR(SUM(M14:N14,E14,W14:Z14)/B14),"",SUM(M14:N14,E14,W14:Z14)/B14)</f>
        <v/>
      </c>
      <c r="AH14" s="29" t="str">
        <f t="array" ref="AH14">IF(ISERROR(SUM(C14:D14)/B14),"",SUM(C14:D14)/B14)</f>
        <v/>
      </c>
      <c r="AI14" s="29" t="str">
        <f t="array" ref="AI14">IF(ISERROR(SUM(F14:I14)/B14),"",SUM(F14:I14)/B14)</f>
        <v/>
      </c>
      <c r="AJ14" s="29" t="str">
        <f t="array" ref="AJ14">IF(ISERROR(SUM(J14:L14)/B14),"",SUM(J14:L14)/B14)</f>
        <v/>
      </c>
      <c r="AK14" s="29" t="str">
        <f t="array" ref="AK14">IF(ISERROR(SUM(O14:V14)/B14),"",SUM(O14:V14)/B14)</f>
        <v/>
      </c>
      <c r="AL14" s="29" t="str">
        <f t="array" ref="AL14">IF(ISERROR(SUM(AA14)/B14),"",SUM(AA14)/B14)</f>
        <v/>
      </c>
      <c r="AM14" s="29" t="str">
        <f t="array" ref="AM14">IF(ISERROR(AB14/B14),"",AB14/B14)</f>
        <v/>
      </c>
      <c r="AN14" s="30"/>
      <c r="AO14" s="30"/>
    </row>
    <row r="15" spans="1:41" s="3" customFormat="1" ht="20.25" hidden="1" customHeight="1">
      <c r="A15" s="36">
        <v>2509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28">
        <f t="shared" si="1"/>
        <v>0</v>
      </c>
      <c r="AD15" s="36">
        <f t="shared" si="0"/>
        <v>0</v>
      </c>
      <c r="AE15" s="29" t="str">
        <f t="array" ref="AE15">IF(ISERROR(SUM(C15:D15)/B15),"",SUM(C15:D15)/B15)</f>
        <v/>
      </c>
      <c r="AF15" s="29" t="str">
        <f t="array" ref="AF15">IF(ISERROR(AD15/B15),"",AD15/B15)</f>
        <v/>
      </c>
      <c r="AG15" s="29" t="str">
        <f t="array" ref="AG15">IF(ISERROR(SUM(M15:N15,E15,W15:Z15)/B15),"",SUM(M15:N15,E15,W15:Z15)/B15)</f>
        <v/>
      </c>
      <c r="AH15" s="29" t="str">
        <f t="array" ref="AH15">IF(ISERROR(SUM(C15:D15)/B15),"",SUM(C15:D15)/B15)</f>
        <v/>
      </c>
      <c r="AI15" s="29" t="str">
        <f t="array" ref="AI15">IF(ISERROR(SUM(F15:I15)/B15),"",SUM(F15:I15)/B15)</f>
        <v/>
      </c>
      <c r="AJ15" s="29" t="str">
        <f t="array" ref="AJ15">IF(ISERROR(SUM(J15:L15)/B15),"",SUM(J15:L15)/B15)</f>
        <v/>
      </c>
      <c r="AK15" s="29" t="str">
        <f t="array" ref="AK15">IF(ISERROR(SUM(O15:V15)/B15),"",SUM(O15:V15)/B15)</f>
        <v/>
      </c>
      <c r="AL15" s="29" t="str">
        <f t="array" ref="AL15">IF(ISERROR(SUM(AA15)/B15),"",SUM(AA15)/B15)</f>
        <v/>
      </c>
      <c r="AM15" s="29" t="str">
        <f t="array" ref="AM15">IF(ISERROR(AB15/B15),"",AB15/B15)</f>
        <v/>
      </c>
      <c r="AN15" s="30"/>
      <c r="AO15" s="30"/>
    </row>
    <row r="16" spans="1:41" s="3" customFormat="1" ht="20.25" hidden="1" customHeight="1">
      <c r="A16" s="36">
        <v>2510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28">
        <f t="shared" si="1"/>
        <v>0</v>
      </c>
      <c r="AD16" s="36">
        <f t="shared" si="0"/>
        <v>0</v>
      </c>
      <c r="AE16" s="29" t="str">
        <f t="array" ref="AE16">IF(ISERROR(SUM(C16:D16)/B16),"",SUM(C16:D16)/B16)</f>
        <v/>
      </c>
      <c r="AF16" s="29" t="str">
        <f t="array" ref="AF16">IF(ISERROR(AD16/B16),"",AD16/B16)</f>
        <v/>
      </c>
      <c r="AG16" s="29" t="str">
        <f t="array" ref="AG16">IF(ISERROR(SUM(M16:N16,E16,W16:Z16)/B16),"",SUM(M16:N16,E16,W16:Z16)/B16)</f>
        <v/>
      </c>
      <c r="AH16" s="29" t="str">
        <f t="array" ref="AH16">IF(ISERROR(SUM(C16:D16)/B16),"",SUM(C16:D16)/B16)</f>
        <v/>
      </c>
      <c r="AI16" s="29" t="str">
        <f t="array" ref="AI16">IF(ISERROR(SUM(F16:I16)/B16),"",SUM(F16:I16)/B16)</f>
        <v/>
      </c>
      <c r="AJ16" s="29" t="str">
        <f t="array" ref="AJ16">IF(ISERROR(SUM(J16:L16)/B16),"",SUM(J16:L16)/B16)</f>
        <v/>
      </c>
      <c r="AK16" s="29" t="str">
        <f t="array" ref="AK16">IF(ISERROR(SUM(O16:V16)/B16),"",SUM(O16:V16)/B16)</f>
        <v/>
      </c>
      <c r="AL16" s="29" t="str">
        <f t="array" ref="AL16">IF(ISERROR(SUM(AA16)/B16),"",SUM(AA16)/B16)</f>
        <v/>
      </c>
      <c r="AM16" s="29" t="str">
        <f t="array" ref="AM16">IF(ISERROR(AB16/B16),"",AB16/B16)</f>
        <v/>
      </c>
      <c r="AN16" s="30"/>
      <c r="AO16" s="30"/>
    </row>
    <row r="17" spans="1:41" s="3" customFormat="1" ht="20.25" customHeight="1">
      <c r="A17" s="36">
        <v>3002</v>
      </c>
      <c r="B17" s="36">
        <f t="shared" ref="B17:B31" si="2">720-SUM(M17:N17,W17:Z17,E17)</f>
        <v>600</v>
      </c>
      <c r="C17" s="36">
        <v>0</v>
      </c>
      <c r="D17" s="36">
        <v>0</v>
      </c>
      <c r="E17" s="36">
        <v>0</v>
      </c>
      <c r="F17" s="36">
        <v>0</v>
      </c>
      <c r="G17" s="36">
        <v>0</v>
      </c>
      <c r="H17" s="36">
        <v>0</v>
      </c>
      <c r="I17" s="36">
        <v>0</v>
      </c>
      <c r="J17" s="36">
        <v>0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36">
        <v>0</v>
      </c>
      <c r="R17" s="36">
        <v>0</v>
      </c>
      <c r="S17" s="36">
        <v>0</v>
      </c>
      <c r="T17" s="36">
        <v>0</v>
      </c>
      <c r="U17" s="36">
        <v>0</v>
      </c>
      <c r="V17" s="36">
        <v>0</v>
      </c>
      <c r="W17" s="36">
        <v>120</v>
      </c>
      <c r="X17" s="36">
        <v>0</v>
      </c>
      <c r="Y17" s="36">
        <v>0</v>
      </c>
      <c r="Z17" s="36">
        <v>0</v>
      </c>
      <c r="AA17" s="36">
        <v>0</v>
      </c>
      <c r="AB17" s="36">
        <v>0</v>
      </c>
      <c r="AC17" s="28">
        <f t="shared" si="1"/>
        <v>0</v>
      </c>
      <c r="AD17" s="36">
        <f t="shared" si="0"/>
        <v>600</v>
      </c>
      <c r="AE17" s="29">
        <f t="array" ref="AE17">IF(ISERROR(SUM(C17:D17)/B17),"",SUM(C17:D17)/B17)</f>
        <v>0</v>
      </c>
      <c r="AF17" s="29">
        <f t="array" ref="AF17">IF(ISERROR(AD17/B17),"",AD17/B17)</f>
        <v>1</v>
      </c>
      <c r="AG17" s="29">
        <f t="array" ref="AG17">IF(ISERROR(SUM(M17:N17,E17,W17:Z17)/B17),"",SUM(M17:N17,E17,W17:Z17)/B17)</f>
        <v>0.2</v>
      </c>
      <c r="AH17" s="29">
        <f t="array" ref="AH17">IF(ISERROR(SUM(C17:D17)/B17),"",SUM(C17:D17)/B17)</f>
        <v>0</v>
      </c>
      <c r="AI17" s="29">
        <f t="array" ref="AI17">IF(ISERROR(SUM(F17:I17)/B17),"",SUM(F17:I17)/B17)</f>
        <v>0</v>
      </c>
      <c r="AJ17" s="29">
        <f t="array" ref="AJ17">IF(ISERROR(SUM(J17:L17)/B17),"",SUM(J17:L17)/B17)</f>
        <v>0</v>
      </c>
      <c r="AK17" s="29">
        <f t="array" ref="AK17">IF(ISERROR(SUM(O17:V17)/B17),"",SUM(O17:V17)/B17)</f>
        <v>0</v>
      </c>
      <c r="AL17" s="29">
        <f t="array" ref="AL17">IF(ISERROR(SUM(AA17)/B17),"",SUM(AA17)/B17)</f>
        <v>0</v>
      </c>
      <c r="AM17" s="29">
        <f t="array" ref="AM17">IF(ISERROR(AB17/B17),"",AB17/B17)</f>
        <v>0</v>
      </c>
      <c r="AN17" s="30"/>
      <c r="AO17" s="30"/>
    </row>
    <row r="18" spans="1:41" s="3" customFormat="1" ht="20.25" hidden="1" customHeight="1">
      <c r="A18" s="36">
        <v>3003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28">
        <f t="shared" si="1"/>
        <v>0</v>
      </c>
      <c r="AD18" s="36">
        <f t="shared" si="0"/>
        <v>0</v>
      </c>
      <c r="AE18" s="29" t="str">
        <f t="array" ref="AE18">IF(ISERROR(SUM(C18:D18)/B18),"",SUM(C18:D18)/B18)</f>
        <v/>
      </c>
      <c r="AF18" s="29" t="str">
        <f t="array" ref="AF18">IF(ISERROR(AD18/B18),"",AD18/B18)</f>
        <v/>
      </c>
      <c r="AG18" s="29" t="str">
        <f t="array" ref="AG18">IF(ISERROR(SUM(M18:N18,E18,W18:Z18)/B18),"",SUM(M18:N18,E18,W18:Z18)/B18)</f>
        <v/>
      </c>
      <c r="AH18" s="29" t="str">
        <f t="array" ref="AH18">IF(ISERROR(SUM(C18:D18)/B18),"",SUM(C18:D18)/B18)</f>
        <v/>
      </c>
      <c r="AI18" s="29" t="str">
        <f t="array" ref="AI18">IF(ISERROR(SUM(F18:I18)/B18),"",SUM(F18:I18)/B18)</f>
        <v/>
      </c>
      <c r="AJ18" s="29" t="str">
        <f t="array" ref="AJ18">IF(ISERROR(SUM(J18:L18)/B18),"",SUM(J18:L18)/B18)</f>
        <v/>
      </c>
      <c r="AK18" s="29" t="str">
        <f t="array" ref="AK18">IF(ISERROR(SUM(O18:V18)/B18),"",SUM(O18:V18)/B18)</f>
        <v/>
      </c>
      <c r="AL18" s="29" t="str">
        <f t="array" ref="AL18">IF(ISERROR(SUM(AA18)/B18),"",SUM(AA18)/B18)</f>
        <v/>
      </c>
      <c r="AM18" s="29" t="str">
        <f t="array" ref="AM18">IF(ISERROR(AB18/B18),"",AB18/B18)</f>
        <v/>
      </c>
      <c r="AN18" s="30"/>
      <c r="AO18" s="30"/>
    </row>
    <row r="19" spans="1:41" s="3" customFormat="1" ht="20.25" customHeight="1">
      <c r="A19" s="36">
        <v>3004</v>
      </c>
      <c r="B19" s="36">
        <f t="shared" si="2"/>
        <v>690</v>
      </c>
      <c r="C19" s="36">
        <v>0</v>
      </c>
      <c r="D19" s="36">
        <v>0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30</v>
      </c>
      <c r="N19" s="36">
        <v>0</v>
      </c>
      <c r="O19" s="36">
        <v>26</v>
      </c>
      <c r="P19" s="36">
        <v>0</v>
      </c>
      <c r="Q19" s="36">
        <v>0</v>
      </c>
      <c r="R19" s="36">
        <v>0</v>
      </c>
      <c r="S19" s="36">
        <v>0</v>
      </c>
      <c r="T19" s="36">
        <v>0</v>
      </c>
      <c r="U19" s="36">
        <v>0</v>
      </c>
      <c r="V19" s="36">
        <v>0</v>
      </c>
      <c r="W19" s="36">
        <v>0</v>
      </c>
      <c r="X19" s="36">
        <v>0</v>
      </c>
      <c r="Y19" s="36">
        <v>0</v>
      </c>
      <c r="Z19" s="36">
        <v>0</v>
      </c>
      <c r="AA19" s="36">
        <v>0</v>
      </c>
      <c r="AB19" s="36">
        <v>0</v>
      </c>
      <c r="AC19" s="28">
        <f t="shared" si="1"/>
        <v>26</v>
      </c>
      <c r="AD19" s="36">
        <f t="shared" si="0"/>
        <v>694</v>
      </c>
      <c r="AE19" s="29">
        <f t="array" ref="AE19">IF(ISERROR(SUM(C19:D19)/B19),"",SUM(C19:D19)/B19)</f>
        <v>0</v>
      </c>
      <c r="AF19" s="29">
        <f t="array" ref="AF19">IF(ISERROR(AD19/B19),"",AD19/B19)</f>
        <v>1.0057971014492753</v>
      </c>
      <c r="AG19" s="29">
        <f t="array" ref="AG19">IF(ISERROR(SUM(M19:N19,E19,W19:Z19)/B19),"",SUM(M19:N19,E19,W19:Z19)/B19)</f>
        <v>4.3478260869565216E-2</v>
      </c>
      <c r="AH19" s="29">
        <f t="array" ref="AH19">IF(ISERROR(SUM(C19:D19)/B19),"",SUM(C19:D19)/B19)</f>
        <v>0</v>
      </c>
      <c r="AI19" s="29">
        <f t="array" ref="AI19">IF(ISERROR(SUM(F19:I19)/B19),"",SUM(F19:I19)/B19)</f>
        <v>0</v>
      </c>
      <c r="AJ19" s="29">
        <f t="array" ref="AJ19">IF(ISERROR(SUM(J19:L19)/B19),"",SUM(J19:L19)/B19)</f>
        <v>0</v>
      </c>
      <c r="AK19" s="29">
        <f t="array" ref="AK19">IF(ISERROR(SUM(O19:V19)/B19),"",SUM(O19:V19)/B19)</f>
        <v>3.7681159420289857E-2</v>
      </c>
      <c r="AL19" s="29">
        <f t="array" ref="AL19">IF(ISERROR(SUM(AA19)/B19),"",SUM(AA19)/B19)</f>
        <v>0</v>
      </c>
      <c r="AM19" s="29">
        <f t="array" ref="AM19">IF(ISERROR(AB19/B19),"",AB19/B19)</f>
        <v>0</v>
      </c>
      <c r="AN19" s="30"/>
      <c r="AO19" s="30"/>
    </row>
    <row r="20" spans="1:41" s="3" customFormat="1" ht="20.25" hidden="1" customHeight="1">
      <c r="A20" s="36">
        <v>3602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28">
        <f t="shared" si="1"/>
        <v>0</v>
      </c>
      <c r="AD20" s="36">
        <f t="shared" si="0"/>
        <v>0</v>
      </c>
      <c r="AE20" s="29" t="str">
        <f t="array" ref="AE20">IF(ISERROR(SUM(C20:D20)/B20),"",SUM(C20:D20)/B20)</f>
        <v/>
      </c>
      <c r="AF20" s="29" t="str">
        <f t="array" ref="AF20">IF(ISERROR(AD20/B20),"",AD20/B20)</f>
        <v/>
      </c>
      <c r="AG20" s="29" t="str">
        <f t="array" ref="AG20">IF(ISERROR(SUM(M20:N20,E20,W20:Z20)/B20),"",SUM(M20:N20,E20,W20:Z20)/B20)</f>
        <v/>
      </c>
      <c r="AH20" s="29" t="str">
        <f t="array" ref="AH20">IF(ISERROR(SUM(C20:D20)/B20),"",SUM(C20:D20)/B20)</f>
        <v/>
      </c>
      <c r="AI20" s="29" t="str">
        <f t="array" ref="AI20">IF(ISERROR(SUM(F20:I20)/B20),"",SUM(F20:I20)/B20)</f>
        <v/>
      </c>
      <c r="AJ20" s="29" t="str">
        <f t="array" ref="AJ20">IF(ISERROR(SUM(J20:L20)/B20),"",SUM(J20:L20)/B20)</f>
        <v/>
      </c>
      <c r="AK20" s="29" t="str">
        <f t="array" ref="AK20">IF(ISERROR(SUM(O20:V20)/B20),"",SUM(O20:V20)/B20)</f>
        <v/>
      </c>
      <c r="AL20" s="29" t="str">
        <f t="array" ref="AL20">IF(ISERROR(SUM(AA20)/B20),"",SUM(AA20)/B20)</f>
        <v/>
      </c>
      <c r="AM20" s="29" t="str">
        <f t="array" ref="AM20">IF(ISERROR(AB20/B20),"",AB20/B20)</f>
        <v/>
      </c>
      <c r="AN20" s="30"/>
      <c r="AO20" s="30"/>
    </row>
    <row r="21" spans="1:41" s="3" customFormat="1" ht="20.25" hidden="1" customHeight="1">
      <c r="A21" s="36">
        <v>4501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28">
        <f t="shared" si="1"/>
        <v>0</v>
      </c>
      <c r="AD21" s="36">
        <f t="shared" si="0"/>
        <v>0</v>
      </c>
      <c r="AE21" s="29" t="str">
        <f t="array" ref="AE21">IF(ISERROR(SUM(C21:D21)/B21),"",SUM(C21:D21)/B21)</f>
        <v/>
      </c>
      <c r="AF21" s="29" t="str">
        <f t="array" ref="AF21">IF(ISERROR(AD21/B21),"",AD21/B21)</f>
        <v/>
      </c>
      <c r="AG21" s="29" t="str">
        <f t="array" ref="AG21">IF(ISERROR(SUM(M21:N21,E21,W21:Z21)/B21),"",SUM(M21:N21,E21,W21:Z21)/B21)</f>
        <v/>
      </c>
      <c r="AH21" s="29" t="str">
        <f t="array" ref="AH21">IF(ISERROR(SUM(C21:D21)/B21),"",SUM(C21:D21)/B21)</f>
        <v/>
      </c>
      <c r="AI21" s="29" t="str">
        <f t="array" ref="AI21">IF(ISERROR(SUM(F21:I21)/B21),"",SUM(F21:I21)/B21)</f>
        <v/>
      </c>
      <c r="AJ21" s="29" t="str">
        <f t="array" ref="AJ21">IF(ISERROR(SUM(J21:L21)/B21),"",SUM(J21:L21)/B21)</f>
        <v/>
      </c>
      <c r="AK21" s="29" t="str">
        <f t="array" ref="AK21">IF(ISERROR(SUM(O21:V21)/B21),"",SUM(O21:V21)/B21)</f>
        <v/>
      </c>
      <c r="AL21" s="29" t="str">
        <f t="array" ref="AL21">IF(ISERROR(SUM(AA21)/B21),"",SUM(AA21)/B21)</f>
        <v/>
      </c>
      <c r="AM21" s="29" t="str">
        <f t="array" ref="AM21">IF(ISERROR(AB21/B21),"",AB21/B21)</f>
        <v/>
      </c>
      <c r="AN21" s="30"/>
      <c r="AO21" s="30"/>
    </row>
    <row r="22" spans="1:41" s="3" customFormat="1" ht="20.25" customHeight="1">
      <c r="A22" s="36">
        <v>4502</v>
      </c>
      <c r="B22" s="36">
        <f t="shared" si="2"/>
        <v>660</v>
      </c>
      <c r="C22" s="36">
        <v>0</v>
      </c>
      <c r="D22" s="36">
        <v>0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  <c r="L22" s="36">
        <v>0</v>
      </c>
      <c r="M22" s="36">
        <v>30</v>
      </c>
      <c r="N22" s="36">
        <v>0</v>
      </c>
      <c r="O22" s="36">
        <v>20</v>
      </c>
      <c r="P22" s="36">
        <v>0</v>
      </c>
      <c r="Q22" s="36">
        <v>0</v>
      </c>
      <c r="R22" s="36">
        <v>0</v>
      </c>
      <c r="S22" s="36">
        <v>0</v>
      </c>
      <c r="T22" s="36">
        <v>0</v>
      </c>
      <c r="U22" s="36">
        <v>0</v>
      </c>
      <c r="V22" s="36">
        <v>0</v>
      </c>
      <c r="W22" s="36">
        <v>0</v>
      </c>
      <c r="X22" s="36">
        <v>30</v>
      </c>
      <c r="Y22" s="36">
        <v>0</v>
      </c>
      <c r="Z22" s="36">
        <v>0</v>
      </c>
      <c r="AA22" s="36">
        <v>120</v>
      </c>
      <c r="AB22" s="36">
        <v>0</v>
      </c>
      <c r="AC22" s="28">
        <f t="shared" si="1"/>
        <v>140</v>
      </c>
      <c r="AD22" s="36">
        <f t="shared" si="0"/>
        <v>550</v>
      </c>
      <c r="AE22" s="29">
        <f t="array" ref="AE22">IF(ISERROR(SUM(C22:D22)/B22),"",SUM(C22:D22)/B22)</f>
        <v>0</v>
      </c>
      <c r="AF22" s="29">
        <f t="array" ref="AF22">IF(ISERROR(AD22/B22),"",AD22/B22)</f>
        <v>0.83333333333333337</v>
      </c>
      <c r="AG22" s="29">
        <f t="array" ref="AG22">IF(ISERROR(SUM(M22:N22,E22,W22:Z22)/B22),"",SUM(M22:N22,E22,W22:Z22)/B22)</f>
        <v>9.0909090909090912E-2</v>
      </c>
      <c r="AH22" s="29">
        <f t="array" ref="AH22">IF(ISERROR(SUM(C22:D22)/B22),"",SUM(C22:D22)/B22)</f>
        <v>0</v>
      </c>
      <c r="AI22" s="29">
        <f t="array" ref="AI22">IF(ISERROR(SUM(F22:I22)/B22),"",SUM(F22:I22)/B22)</f>
        <v>0</v>
      </c>
      <c r="AJ22" s="29">
        <f t="array" ref="AJ22">IF(ISERROR(SUM(J22:L22)/B22),"",SUM(J22:L22)/B22)</f>
        <v>0</v>
      </c>
      <c r="AK22" s="29">
        <f t="array" ref="AK22">IF(ISERROR(SUM(O22:V22)/B22),"",SUM(O22:V22)/B22)</f>
        <v>3.0303030303030304E-2</v>
      </c>
      <c r="AL22" s="29">
        <f t="array" ref="AL22">IF(ISERROR(SUM(AA22)/B22),"",SUM(AA22)/B22)</f>
        <v>0.18181818181818182</v>
      </c>
      <c r="AM22" s="29">
        <f t="array" ref="AM22">IF(ISERROR(AB22/B22),"",AB22/B22)</f>
        <v>0</v>
      </c>
      <c r="AN22" s="30"/>
      <c r="AO22" s="30"/>
    </row>
    <row r="23" spans="1:41" s="3" customFormat="1" ht="20.25" customHeight="1">
      <c r="A23" s="36">
        <v>4503</v>
      </c>
      <c r="B23" s="36">
        <f t="shared" si="2"/>
        <v>720</v>
      </c>
      <c r="C23" s="36">
        <v>0</v>
      </c>
      <c r="D23" s="36">
        <v>0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  <c r="Q23" s="36">
        <v>0</v>
      </c>
      <c r="R23" s="36">
        <v>0</v>
      </c>
      <c r="S23" s="36">
        <v>0</v>
      </c>
      <c r="T23" s="36">
        <v>0</v>
      </c>
      <c r="U23" s="36">
        <v>0</v>
      </c>
      <c r="V23" s="36">
        <v>0</v>
      </c>
      <c r="W23" s="36">
        <v>0</v>
      </c>
      <c r="X23" s="36">
        <v>0</v>
      </c>
      <c r="Y23" s="36">
        <v>0</v>
      </c>
      <c r="Z23" s="36">
        <v>0</v>
      </c>
      <c r="AA23" s="36">
        <v>0</v>
      </c>
      <c r="AB23" s="36">
        <v>0</v>
      </c>
      <c r="AC23" s="28">
        <f t="shared" si="1"/>
        <v>0</v>
      </c>
      <c r="AD23" s="36">
        <f t="shared" si="0"/>
        <v>720</v>
      </c>
      <c r="AE23" s="29">
        <f t="array" ref="AE23">IF(ISERROR(SUM(C23:D23)/B23),"",SUM(C23:D23)/B23)</f>
        <v>0</v>
      </c>
      <c r="AF23" s="29">
        <f t="array" ref="AF23">IF(ISERROR(AD23/B23),"",AD23/B23)</f>
        <v>1</v>
      </c>
      <c r="AG23" s="29">
        <f t="array" ref="AG23">IF(ISERROR(SUM(M23:N23,E23,W23:Z23)/B23),"",SUM(M23:N23,E23,W23:Z23)/B23)</f>
        <v>0</v>
      </c>
      <c r="AH23" s="29">
        <f t="array" ref="AH23">IF(ISERROR(SUM(C23:D23)/B23),"",SUM(C23:D23)/B23)</f>
        <v>0</v>
      </c>
      <c r="AI23" s="29">
        <f t="array" ref="AI23">IF(ISERROR(SUM(F23:I23)/B23),"",SUM(F23:I23)/B23)</f>
        <v>0</v>
      </c>
      <c r="AJ23" s="29">
        <f t="array" ref="AJ23">IF(ISERROR(SUM(J23:L23)/B23),"",SUM(J23:L23)/B23)</f>
        <v>0</v>
      </c>
      <c r="AK23" s="29">
        <f t="array" ref="AK23">IF(ISERROR(SUM(O23:V23)/B23),"",SUM(O23:V23)/B23)</f>
        <v>0</v>
      </c>
      <c r="AL23" s="29">
        <f t="array" ref="AL23">IF(ISERROR(SUM(AA23)/B23),"",SUM(AA23)/B23)</f>
        <v>0</v>
      </c>
      <c r="AM23" s="29">
        <f t="array" ref="AM23">IF(ISERROR(AB23/B23),"",AB23/B23)</f>
        <v>0</v>
      </c>
      <c r="AN23" s="30"/>
      <c r="AO23" s="30"/>
    </row>
    <row r="24" spans="1:41" s="3" customFormat="1" ht="20.25" customHeight="1">
      <c r="A24" s="36">
        <v>5001</v>
      </c>
      <c r="B24" s="36">
        <f t="shared" si="2"/>
        <v>687</v>
      </c>
      <c r="C24" s="36">
        <v>0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0</v>
      </c>
      <c r="X24" s="36">
        <f>23+10</f>
        <v>33</v>
      </c>
      <c r="Y24" s="36">
        <v>0</v>
      </c>
      <c r="Z24" s="36">
        <v>0</v>
      </c>
      <c r="AA24" s="36">
        <v>0</v>
      </c>
      <c r="AB24" s="36">
        <v>0</v>
      </c>
      <c r="AC24" s="28">
        <f t="shared" si="1"/>
        <v>0</v>
      </c>
      <c r="AD24" s="36">
        <f t="shared" si="0"/>
        <v>687</v>
      </c>
      <c r="AE24" s="29">
        <f t="array" ref="AE24">IF(ISERROR(SUM(C24:D24)/B24),"",SUM(C24:D24)/B24)</f>
        <v>0</v>
      </c>
      <c r="AF24" s="29">
        <f t="array" ref="AF24">IF(ISERROR(AD24/B24),"",AD24/B24)</f>
        <v>1</v>
      </c>
      <c r="AG24" s="29">
        <f t="array" ref="AG24">IF(ISERROR(SUM(M24:N24,E24,W24:Z24)/B24),"",SUM(M24:N24,E24,W24:Z24)/B24)</f>
        <v>4.8034934497816595E-2</v>
      </c>
      <c r="AH24" s="29">
        <f t="array" ref="AH24">IF(ISERROR(SUM(C24:D24)/B24),"",SUM(C24:D24)/B24)</f>
        <v>0</v>
      </c>
      <c r="AI24" s="29">
        <f t="array" ref="AI24">IF(ISERROR(SUM(F24:I24)/B24),"",SUM(F24:I24)/B24)</f>
        <v>0</v>
      </c>
      <c r="AJ24" s="29">
        <f t="array" ref="AJ24">IF(ISERROR(SUM(J24:L24)/B24),"",SUM(J24:L24)/B24)</f>
        <v>0</v>
      </c>
      <c r="AK24" s="29">
        <f t="array" ref="AK24">IF(ISERROR(SUM(O24:V24)/B24),"",SUM(O24:V24)/B24)</f>
        <v>0</v>
      </c>
      <c r="AL24" s="29">
        <f t="array" ref="AL24">IF(ISERROR(SUM(AA24)/B24),"",SUM(AA24)/B24)</f>
        <v>0</v>
      </c>
      <c r="AM24" s="29">
        <f t="array" ref="AM24">IF(ISERROR(AB24/B24),"",AB24/B24)</f>
        <v>0</v>
      </c>
      <c r="AN24" s="30"/>
      <c r="AO24" s="30"/>
    </row>
    <row r="25" spans="1:41" s="3" customFormat="1" ht="20.25" hidden="1" customHeight="1">
      <c r="A25" s="36">
        <v>5002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28">
        <f t="shared" si="1"/>
        <v>0</v>
      </c>
      <c r="AD25" s="36">
        <f t="shared" si="0"/>
        <v>0</v>
      </c>
      <c r="AE25" s="29" t="str">
        <f t="array" ref="AE25">IF(ISERROR(SUM(C25:D25)/B25),"",SUM(C25:D25)/B25)</f>
        <v/>
      </c>
      <c r="AF25" s="29" t="str">
        <f t="array" ref="AF25">IF(ISERROR(AD25/B25),"",AD25/B25)</f>
        <v/>
      </c>
      <c r="AG25" s="29" t="str">
        <f t="array" ref="AG25">IF(ISERROR(SUM(M25:N25,E25,W25:Z25)/B25),"",SUM(M25:N25,E25,W25:Z25)/B25)</f>
        <v/>
      </c>
      <c r="AH25" s="29" t="str">
        <f t="array" ref="AH25">IF(ISERROR(SUM(C25:D25)/B25),"",SUM(C25:D25)/B25)</f>
        <v/>
      </c>
      <c r="AI25" s="29" t="str">
        <f t="array" ref="AI25">IF(ISERROR(SUM(F25:I25)/B25),"",SUM(F25:I25)/B25)</f>
        <v/>
      </c>
      <c r="AJ25" s="29" t="str">
        <f t="array" ref="AJ25">IF(ISERROR(SUM(J25:L25)/B25),"",SUM(J25:L25)/B25)</f>
        <v/>
      </c>
      <c r="AK25" s="29" t="str">
        <f t="array" ref="AK25">IF(ISERROR(SUM(O25:V25)/B25),"",SUM(O25:V25)/B25)</f>
        <v/>
      </c>
      <c r="AL25" s="29" t="str">
        <f t="array" ref="AL25">IF(ISERROR(SUM(AA25)/B25),"",SUM(AA25)/B25)</f>
        <v/>
      </c>
      <c r="AM25" s="29" t="str">
        <f t="array" ref="AM25">IF(ISERROR(AB25/B25),"",AB25/B25)</f>
        <v/>
      </c>
      <c r="AN25" s="30"/>
      <c r="AO25" s="30"/>
    </row>
    <row r="26" spans="1:41" s="3" customFormat="1" ht="20.25" customHeight="1">
      <c r="A26" s="36">
        <v>5003</v>
      </c>
      <c r="B26" s="36">
        <f t="shared" si="2"/>
        <v>687</v>
      </c>
      <c r="C26" s="36">
        <v>0</v>
      </c>
      <c r="D26" s="36">
        <v>0</v>
      </c>
      <c r="E26" s="36">
        <v>0</v>
      </c>
      <c r="F26" s="36">
        <v>0</v>
      </c>
      <c r="G26" s="36">
        <v>0</v>
      </c>
      <c r="H26" s="36">
        <v>0</v>
      </c>
      <c r="I26" s="36">
        <v>0</v>
      </c>
      <c r="J26" s="36">
        <v>0</v>
      </c>
      <c r="K26" s="36">
        <v>0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  <c r="Q26" s="36">
        <v>0</v>
      </c>
      <c r="R26" s="36">
        <v>0</v>
      </c>
      <c r="S26" s="36">
        <v>0</v>
      </c>
      <c r="T26" s="36">
        <v>0</v>
      </c>
      <c r="U26" s="36">
        <v>0</v>
      </c>
      <c r="V26" s="36">
        <v>0</v>
      </c>
      <c r="W26" s="36">
        <v>0</v>
      </c>
      <c r="X26" s="36">
        <f>23+10</f>
        <v>33</v>
      </c>
      <c r="Y26" s="36">
        <v>0</v>
      </c>
      <c r="Z26" s="36">
        <v>0</v>
      </c>
      <c r="AA26" s="36">
        <v>0</v>
      </c>
      <c r="AB26" s="36">
        <v>0</v>
      </c>
      <c r="AC26" s="28">
        <f t="shared" si="1"/>
        <v>0</v>
      </c>
      <c r="AD26" s="36">
        <f t="shared" si="0"/>
        <v>687</v>
      </c>
      <c r="AE26" s="29">
        <f t="array" ref="AE26">IF(ISERROR(SUM(C26:D26)/B26),"",SUM(C26:D26)/B26)</f>
        <v>0</v>
      </c>
      <c r="AF26" s="29">
        <f t="array" ref="AF26">IF(ISERROR(AD26/B26),"",AD26/B26)</f>
        <v>1</v>
      </c>
      <c r="AG26" s="29">
        <f t="array" ref="AG26">IF(ISERROR(SUM(M26:N26,E26,W26:Z26)/B26),"",SUM(M26:N26,E26,W26:Z26)/B26)</f>
        <v>4.8034934497816595E-2</v>
      </c>
      <c r="AH26" s="29">
        <f t="array" ref="AH26">IF(ISERROR(SUM(C26:D26)/B26),"",SUM(C26:D26)/B26)</f>
        <v>0</v>
      </c>
      <c r="AI26" s="29">
        <f t="array" ref="AI26">IF(ISERROR(SUM(F26:I26)/B26),"",SUM(F26:I26)/B26)</f>
        <v>0</v>
      </c>
      <c r="AJ26" s="29">
        <f t="array" ref="AJ26">IF(ISERROR(SUM(J26:L26)/B26),"",SUM(J26:L26)/B26)</f>
        <v>0</v>
      </c>
      <c r="AK26" s="29">
        <f t="array" ref="AK26">IF(ISERROR(SUM(O26:V26)/B26),"",SUM(O26:V26)/B26)</f>
        <v>0</v>
      </c>
      <c r="AL26" s="29">
        <f t="array" ref="AL26">IF(ISERROR(SUM(AA26)/B26),"",SUM(AA26)/B26)</f>
        <v>0</v>
      </c>
      <c r="AM26" s="29">
        <f t="array" ref="AM26">IF(ISERROR(AB26/B26),"",AB26/B26)</f>
        <v>0</v>
      </c>
      <c r="AN26" s="30"/>
      <c r="AO26" s="30"/>
    </row>
    <row r="27" spans="1:41" s="3" customFormat="1" ht="20.25" hidden="1" customHeight="1">
      <c r="A27" s="36">
        <v>6502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28">
        <f t="shared" si="1"/>
        <v>0</v>
      </c>
      <c r="AD27" s="36">
        <f t="shared" si="0"/>
        <v>0</v>
      </c>
      <c r="AE27" s="29" t="str">
        <f t="array" ref="AE27">IF(ISERROR(SUM(C27:D27)/B27),"",SUM(C27:D27)/B27)</f>
        <v/>
      </c>
      <c r="AF27" s="29" t="str">
        <f t="array" ref="AF27">IF(ISERROR(AD27/B27),"",AD27/B27)</f>
        <v/>
      </c>
      <c r="AG27" s="29" t="str">
        <f t="array" ref="AG27">IF(ISERROR(SUM(M27:N27,E27,W27:Z27)/B27),"",SUM(M27:N27,E27,W27:Z27)/B27)</f>
        <v/>
      </c>
      <c r="AH27" s="29" t="str">
        <f t="array" ref="AH27">IF(ISERROR(SUM(C27:D27)/B27),"",SUM(C27:D27)/B27)</f>
        <v/>
      </c>
      <c r="AI27" s="29" t="str">
        <f t="array" ref="AI27">IF(ISERROR(SUM(F27:I27)/B27),"",SUM(F27:I27)/B27)</f>
        <v/>
      </c>
      <c r="AJ27" s="29" t="str">
        <f t="array" ref="AJ27">IF(ISERROR(SUM(J27:L27)/B27),"",SUM(J27:L27)/B27)</f>
        <v/>
      </c>
      <c r="AK27" s="29" t="str">
        <f t="array" ref="AK27">IF(ISERROR(SUM(O27:V27)/B27),"",SUM(O27:V27)/B27)</f>
        <v/>
      </c>
      <c r="AL27" s="29" t="str">
        <f t="array" ref="AL27">IF(ISERROR(SUM(AA27)/B27),"",SUM(AA27)/B27)</f>
        <v/>
      </c>
      <c r="AM27" s="29" t="str">
        <f t="array" ref="AM27">IF(ISERROR(AB27/B27),"",AB27/B27)</f>
        <v/>
      </c>
      <c r="AN27" s="30"/>
      <c r="AO27" s="30"/>
    </row>
    <row r="28" spans="1:41" s="3" customFormat="1" ht="20.25" hidden="1" customHeight="1">
      <c r="A28" s="36">
        <v>6503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28">
        <f t="shared" si="1"/>
        <v>0</v>
      </c>
      <c r="AD28" s="36">
        <f t="shared" si="0"/>
        <v>0</v>
      </c>
      <c r="AE28" s="29" t="str">
        <f t="array" ref="AE28">IF(ISERROR(SUM(C28:D28)/B28),"",SUM(C28:D28)/B28)</f>
        <v/>
      </c>
      <c r="AF28" s="29" t="str">
        <f t="array" ref="AF28">IF(ISERROR(AD28/B28),"",AD28/B28)</f>
        <v/>
      </c>
      <c r="AG28" s="29" t="str">
        <f t="array" ref="AG28">IF(ISERROR(SUM(M28:N28,E28,W28:Z28)/B28),"",SUM(M28:N28,E28,W28:Z28)/B28)</f>
        <v/>
      </c>
      <c r="AH28" s="29" t="str">
        <f t="array" ref="AH28">IF(ISERROR(SUM(C28:D28)/B28),"",SUM(C28:D28)/B28)</f>
        <v/>
      </c>
      <c r="AI28" s="29" t="str">
        <f t="array" ref="AI28">IF(ISERROR(SUM(F28:I28)/B28),"",SUM(F28:I28)/B28)</f>
        <v/>
      </c>
      <c r="AJ28" s="29" t="str">
        <f t="array" ref="AJ28">IF(ISERROR(SUM(J28:L28)/B28),"",SUM(J28:L28)/B28)</f>
        <v/>
      </c>
      <c r="AK28" s="29" t="str">
        <f t="array" ref="AK28">IF(ISERROR(SUM(O28:V28)/B28),"",SUM(O28:V28)/B28)</f>
        <v/>
      </c>
      <c r="AL28" s="29" t="str">
        <f t="array" ref="AL28">IF(ISERROR(SUM(AA28)/B28),"",SUM(AA28)/B28)</f>
        <v/>
      </c>
      <c r="AM28" s="29" t="str">
        <f t="array" ref="AM28">IF(ISERROR(AB28/B28),"",AB28/B28)</f>
        <v/>
      </c>
      <c r="AN28" s="30"/>
      <c r="AO28" s="30"/>
    </row>
    <row r="29" spans="1:41" s="3" customFormat="1" ht="20.25" hidden="1" customHeight="1">
      <c r="A29" s="36">
        <v>6504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28">
        <f t="shared" si="1"/>
        <v>0</v>
      </c>
      <c r="AD29" s="36">
        <f t="shared" si="0"/>
        <v>0</v>
      </c>
      <c r="AE29" s="29" t="str">
        <f t="array" ref="AE29">IF(ISERROR(SUM(C29:D29)/B29),"",SUM(C29:D29)/B29)</f>
        <v/>
      </c>
      <c r="AF29" s="29" t="str">
        <f t="array" ref="AF29">IF(ISERROR(AD29/B29),"",AD29/B29)</f>
        <v/>
      </c>
      <c r="AG29" s="29" t="str">
        <f t="array" ref="AG29">IF(ISERROR(SUM(M29:N29,E29,W29:Z29)/B29),"",SUM(M29:N29,E29,W29:Z29)/B29)</f>
        <v/>
      </c>
      <c r="AH29" s="29" t="str">
        <f t="array" ref="AH29">IF(ISERROR(SUM(C29:D29)/B29),"",SUM(C29:D29)/B29)</f>
        <v/>
      </c>
      <c r="AI29" s="29" t="str">
        <f t="array" ref="AI29">IF(ISERROR(SUM(F29:I29)/B29),"",SUM(F29:I29)/B29)</f>
        <v/>
      </c>
      <c r="AJ29" s="29" t="str">
        <f t="array" ref="AJ29">IF(ISERROR(SUM(J29:L29)/B29),"",SUM(J29:L29)/B29)</f>
        <v/>
      </c>
      <c r="AK29" s="29" t="str">
        <f t="array" ref="AK29">IF(ISERROR(SUM(O29:V29)/B29),"",SUM(O29:V29)/B29)</f>
        <v/>
      </c>
      <c r="AL29" s="29" t="str">
        <f t="array" ref="AL29">IF(ISERROR(SUM(AA29)/B29),"",SUM(AA29)/B29)</f>
        <v/>
      </c>
      <c r="AM29" s="29" t="str">
        <f t="array" ref="AM29">IF(ISERROR(AB29/B29),"",AB29/B29)</f>
        <v/>
      </c>
      <c r="AN29" s="30"/>
      <c r="AO29" s="30"/>
    </row>
    <row r="30" spans="1:41" s="3" customFormat="1" ht="20.25" hidden="1" customHeight="1">
      <c r="A30" s="36">
        <v>18501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28">
        <f t="shared" si="1"/>
        <v>0</v>
      </c>
      <c r="AD30" s="36">
        <f t="shared" si="0"/>
        <v>0</v>
      </c>
      <c r="AE30" s="29" t="str">
        <f t="array" ref="AE30">IF(ISERROR(SUM(C30:D30)/B30),"",SUM(C30:D30)/B30)</f>
        <v/>
      </c>
      <c r="AF30" s="29" t="str">
        <f t="array" ref="AF30">IF(ISERROR(AD30/B30),"",AD30/B30)</f>
        <v/>
      </c>
      <c r="AG30" s="29" t="str">
        <f t="array" ref="AG30">IF(ISERROR(SUM(M30:N30,E30,W30:Z30)/B30),"",SUM(M30:N30,E30,W30:Z30)/B30)</f>
        <v/>
      </c>
      <c r="AH30" s="29" t="str">
        <f t="array" ref="AH30">IF(ISERROR(SUM(C30:D30)/B30),"",SUM(C30:D30)/B30)</f>
        <v/>
      </c>
      <c r="AI30" s="29" t="str">
        <f t="array" ref="AI30">IF(ISERROR(SUM(F30:I30)/B30),"",SUM(F30:I30)/B30)</f>
        <v/>
      </c>
      <c r="AJ30" s="29" t="str">
        <f t="array" ref="AJ30">IF(ISERROR(SUM(J30:L30)/B30),"",SUM(J30:L30)/B30)</f>
        <v/>
      </c>
      <c r="AK30" s="29" t="str">
        <f t="array" ref="AK30">IF(ISERROR(SUM(O30:V30)/B30),"",SUM(O30:V30)/B30)</f>
        <v/>
      </c>
      <c r="AL30" s="29" t="str">
        <f t="array" ref="AL30">IF(ISERROR(SUM(AA30)/B30),"",SUM(AA30)/B30)</f>
        <v/>
      </c>
      <c r="AM30" s="29" t="str">
        <f t="array" ref="AM30">IF(ISERROR(AB30/B30),"",AB30/B30)</f>
        <v/>
      </c>
      <c r="AN30" s="30"/>
      <c r="AO30" s="30"/>
    </row>
    <row r="31" spans="1:41" s="3" customFormat="1" ht="20.25" customHeight="1">
      <c r="A31" s="36">
        <v>18502</v>
      </c>
      <c r="B31" s="36">
        <f t="shared" si="2"/>
        <v>710</v>
      </c>
      <c r="C31" s="36">
        <v>0</v>
      </c>
      <c r="D31" s="36">
        <v>0</v>
      </c>
      <c r="E31" s="36">
        <v>0</v>
      </c>
      <c r="F31" s="36">
        <v>0</v>
      </c>
      <c r="G31" s="36">
        <v>0</v>
      </c>
      <c r="H31" s="36">
        <v>0</v>
      </c>
      <c r="I31" s="36">
        <v>0</v>
      </c>
      <c r="J31" s="36">
        <v>0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36">
        <v>0</v>
      </c>
      <c r="R31" s="36">
        <v>390</v>
      </c>
      <c r="S31" s="36">
        <v>0</v>
      </c>
      <c r="T31" s="36">
        <v>0</v>
      </c>
      <c r="U31" s="36">
        <v>0</v>
      </c>
      <c r="V31" s="36">
        <v>0</v>
      </c>
      <c r="W31" s="36">
        <v>0</v>
      </c>
      <c r="X31" s="36">
        <v>10</v>
      </c>
      <c r="Y31" s="36">
        <v>0</v>
      </c>
      <c r="Z31" s="36">
        <v>0</v>
      </c>
      <c r="AA31" s="36">
        <v>0</v>
      </c>
      <c r="AB31" s="36">
        <v>0</v>
      </c>
      <c r="AC31" s="28">
        <f t="shared" si="1"/>
        <v>390</v>
      </c>
      <c r="AD31" s="36">
        <f t="shared" si="0"/>
        <v>320</v>
      </c>
      <c r="AE31" s="29">
        <f t="array" ref="AE31">IF(ISERROR(SUM(C31:D31)/B31),"",SUM(C31:D31)/B31)</f>
        <v>0</v>
      </c>
      <c r="AF31" s="29">
        <f t="array" ref="AF31">IF(ISERROR(AD31/B31),"",AD31/B31)</f>
        <v>0.45070422535211269</v>
      </c>
      <c r="AG31" s="29">
        <f t="array" ref="AG31">IF(ISERROR(SUM(M31:N31,E31,W31:Z31)/B31),"",SUM(M31:N31,E31,W31:Z31)/B31)</f>
        <v>1.4084507042253521E-2</v>
      </c>
      <c r="AH31" s="29">
        <f t="array" ref="AH31">IF(ISERROR(SUM(C31:D31)/B31),"",SUM(C31:D31)/B31)</f>
        <v>0</v>
      </c>
      <c r="AI31" s="29">
        <f t="array" ref="AI31">IF(ISERROR(SUM(F31:I31)/B31),"",SUM(F31:I31)/B31)</f>
        <v>0</v>
      </c>
      <c r="AJ31" s="29">
        <f t="array" ref="AJ31">IF(ISERROR(SUM(J31:L31)/B31),"",SUM(J31:L31)/B31)</f>
        <v>0</v>
      </c>
      <c r="AK31" s="29">
        <f t="array" ref="AK31">IF(ISERROR(SUM(O31:V31)/B31),"",SUM(O31:V31)/B31)</f>
        <v>0.54929577464788737</v>
      </c>
      <c r="AL31" s="29">
        <f t="array" ref="AL31">IF(ISERROR(SUM(AA31)/B31),"",SUM(AA31)/B31)</f>
        <v>0</v>
      </c>
      <c r="AM31" s="29">
        <f t="array" ref="AM31">IF(ISERROR(AB31/B31),"",AB31/B31)</f>
        <v>0</v>
      </c>
      <c r="AN31" s="30"/>
      <c r="AO31" s="30"/>
    </row>
    <row r="32" spans="1:41" s="3" customFormat="1" ht="20.25" hidden="1" customHeight="1">
      <c r="A32" s="36">
        <v>13001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28">
        <f t="shared" si="1"/>
        <v>0</v>
      </c>
      <c r="AD32" s="36">
        <f t="shared" si="0"/>
        <v>0</v>
      </c>
      <c r="AE32" s="29" t="str">
        <f t="array" ref="AE32">IF(ISERROR(SUM(C32:D32)/B32),"",SUM(C32:D32)/B32)</f>
        <v/>
      </c>
      <c r="AF32" s="29" t="str">
        <f t="array" ref="AF32">IF(ISERROR(AD32/B32),"",AD32/B32)</f>
        <v/>
      </c>
      <c r="AG32" s="29" t="str">
        <f t="array" ref="AG32">IF(ISERROR(SUM(M32:N32,E32,W32:Z32)/B32),"",SUM(M32:N32,E32,W32:Z32)/B32)</f>
        <v/>
      </c>
      <c r="AH32" s="29" t="str">
        <f t="array" ref="AH32">IF(ISERROR(SUM(C32:D32)/B32),"",SUM(C32:D32)/B32)</f>
        <v/>
      </c>
      <c r="AI32" s="29" t="str">
        <f t="array" ref="AI32">IF(ISERROR(SUM(F32:I32)/B32),"",SUM(F32:I32)/B32)</f>
        <v/>
      </c>
      <c r="AJ32" s="29" t="str">
        <f t="array" ref="AJ32">IF(ISERROR(SUM(J32:L32)/B32),"",SUM(J32:L32)/B32)</f>
        <v/>
      </c>
      <c r="AK32" s="29" t="str">
        <f t="array" ref="AK32">IF(ISERROR(SUM(O32:V32)/B32),"",SUM(O32:V32)/B32)</f>
        <v/>
      </c>
      <c r="AL32" s="29" t="str">
        <f t="array" ref="AL32">IF(ISERROR(SUM(AA32)/B32),"",SUM(AA32)/B32)</f>
        <v/>
      </c>
      <c r="AM32" s="29" t="str">
        <f t="array" ref="AM32">IF(ISERROR(AB32/B32),"",AB32/B32)</f>
        <v/>
      </c>
      <c r="AN32" s="30"/>
      <c r="AO32" s="30"/>
    </row>
    <row r="33" spans="1:41" s="3" customFormat="1" ht="20.25" hidden="1" customHeight="1">
      <c r="A33" s="36">
        <v>13002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28">
        <f t="shared" si="1"/>
        <v>0</v>
      </c>
      <c r="AD33" s="36">
        <f t="shared" si="0"/>
        <v>0</v>
      </c>
      <c r="AE33" s="29" t="str">
        <f t="array" ref="AE33">IF(ISERROR(SUM(C33:D33)/B33),"",SUM(C33:D33)/B33)</f>
        <v/>
      </c>
      <c r="AF33" s="29" t="str">
        <f t="array" ref="AF33">IF(ISERROR(AD33/B33),"",AD33/B33)</f>
        <v/>
      </c>
      <c r="AG33" s="29" t="str">
        <f t="array" ref="AG33">IF(ISERROR(SUM(M33:N33,E33,W33:Z33)/B33),"",SUM(M33:N33,E33,W33:Z33)/B33)</f>
        <v/>
      </c>
      <c r="AH33" s="29" t="str">
        <f t="array" ref="AH33">IF(ISERROR(SUM(C33:D33)/B33),"",SUM(C33:D33)/B33)</f>
        <v/>
      </c>
      <c r="AI33" s="29" t="str">
        <f t="array" ref="AI33">IF(ISERROR(SUM(F33:I33)/B33),"",SUM(F33:I33)/B33)</f>
        <v/>
      </c>
      <c r="AJ33" s="29" t="str">
        <f t="array" ref="AJ33">IF(ISERROR(SUM(J33:L33)/B33),"",SUM(J33:L33)/B33)</f>
        <v/>
      </c>
      <c r="AK33" s="29" t="str">
        <f t="array" ref="AK33">IF(ISERROR(SUM(O33:V33)/B33),"",SUM(O33:V33)/B33)</f>
        <v/>
      </c>
      <c r="AL33" s="29" t="str">
        <f t="array" ref="AL33">IF(ISERROR(SUM(AA33)/B33),"",SUM(AA33)/B33)</f>
        <v/>
      </c>
      <c r="AM33" s="29" t="str">
        <f t="array" ref="AM33">IF(ISERROR(AB33/B33),"",AB33/B33)</f>
        <v/>
      </c>
      <c r="AN33" s="30"/>
      <c r="AO33" s="30"/>
    </row>
    <row r="34" spans="1:41" ht="15.75">
      <c r="A34" s="16" t="s">
        <v>48</v>
      </c>
      <c r="B34" s="17">
        <f>SUM(B7:B33)</f>
        <v>4754</v>
      </c>
      <c r="C34" s="17">
        <f t="shared" ref="C34:AB34" si="3">SUM(C7:C33)</f>
        <v>0</v>
      </c>
      <c r="D34" s="17">
        <f t="shared" si="3"/>
        <v>0</v>
      </c>
      <c r="E34" s="17">
        <f t="shared" si="3"/>
        <v>0</v>
      </c>
      <c r="F34" s="17">
        <f t="shared" si="3"/>
        <v>0</v>
      </c>
      <c r="G34" s="17">
        <f t="shared" si="3"/>
        <v>0</v>
      </c>
      <c r="H34" s="17">
        <f t="shared" si="3"/>
        <v>0</v>
      </c>
      <c r="I34" s="17">
        <f t="shared" si="3"/>
        <v>0</v>
      </c>
      <c r="J34" s="17">
        <f t="shared" si="3"/>
        <v>0</v>
      </c>
      <c r="K34" s="17">
        <f t="shared" si="3"/>
        <v>0</v>
      </c>
      <c r="L34" s="17">
        <f t="shared" si="3"/>
        <v>0</v>
      </c>
      <c r="M34" s="17">
        <f t="shared" si="3"/>
        <v>60</v>
      </c>
      <c r="N34" s="17">
        <f t="shared" si="3"/>
        <v>0</v>
      </c>
      <c r="O34" s="17">
        <f t="shared" si="3"/>
        <v>46</v>
      </c>
      <c r="P34" s="17">
        <f t="shared" si="3"/>
        <v>0</v>
      </c>
      <c r="Q34" s="17">
        <f t="shared" si="3"/>
        <v>0</v>
      </c>
      <c r="R34" s="17">
        <f t="shared" si="3"/>
        <v>390</v>
      </c>
      <c r="S34" s="17">
        <f t="shared" si="3"/>
        <v>0</v>
      </c>
      <c r="T34" s="17">
        <f t="shared" si="3"/>
        <v>0</v>
      </c>
      <c r="U34" s="17">
        <f t="shared" si="3"/>
        <v>0</v>
      </c>
      <c r="V34" s="17">
        <f t="shared" si="3"/>
        <v>0</v>
      </c>
      <c r="W34" s="17">
        <f t="shared" si="3"/>
        <v>120</v>
      </c>
      <c r="X34" s="17">
        <f t="shared" si="3"/>
        <v>106</v>
      </c>
      <c r="Y34" s="17">
        <f t="shared" si="3"/>
        <v>0</v>
      </c>
      <c r="Z34" s="17">
        <f t="shared" si="3"/>
        <v>0</v>
      </c>
      <c r="AA34" s="17">
        <f t="shared" si="3"/>
        <v>120</v>
      </c>
      <c r="AB34" s="17">
        <f t="shared" si="3"/>
        <v>0</v>
      </c>
      <c r="AC34" s="28">
        <f t="shared" si="1"/>
        <v>556</v>
      </c>
      <c r="AD34" s="17">
        <f>SUM(AD7:AD33)</f>
        <v>4258</v>
      </c>
      <c r="AE34" s="29">
        <f t="array" ref="AE34">IF(ISERROR(SUM(C34:D34)/B34),"",SUM(C34:D34)/B34)</f>
        <v>0</v>
      </c>
      <c r="AF34" s="29">
        <f t="array" ref="AF34">IF(ISERROR(AD34/B34),"",AD34/B34)</f>
        <v>0.89566680689945311</v>
      </c>
      <c r="AG34" s="29">
        <f t="array" ref="AG34">IF(ISERROR(SUM(M34:N34,E34,W34:Z34)/B34),"",SUM(M34:N34,E34,W34:Z34)/B34)</f>
        <v>6.0159865376525033E-2</v>
      </c>
      <c r="AH34" s="29">
        <f t="array" ref="AH34">IF(ISERROR(SUM(C34:D34)/B34),"",SUM(C34:D34)/B34)</f>
        <v>0</v>
      </c>
      <c r="AI34" s="29">
        <f t="array" ref="AI34">IF(ISERROR(SUM(F34:I34)/B34),"",SUM(F34:I34)/B34)</f>
        <v>0</v>
      </c>
      <c r="AJ34" s="29">
        <f t="array" ref="AJ34">IF(ISERROR(SUM(J34:L34)/B34),"",SUM(J34:L34)/B34)</f>
        <v>0</v>
      </c>
      <c r="AK34" s="29">
        <f t="array" ref="AK34">IF(ISERROR(SUM(O34:V34)/B34),"",SUM(O34:V34)/B34)</f>
        <v>9.1712242322254944E-2</v>
      </c>
      <c r="AL34" s="29">
        <f t="array" ref="AL34">IF(ISERROR(SUM(AA34)/B34),"",SUM(AA34)/B34)</f>
        <v>2.5241901556583929E-2</v>
      </c>
      <c r="AM34" s="29">
        <f t="array" ref="AM34">IF(ISERROR(AB34/B34),"",AB34/B34)</f>
        <v>0</v>
      </c>
      <c r="AN34" s="31"/>
      <c r="AO34" s="31"/>
    </row>
    <row r="35" spans="1:41" s="3" customFormat="1" ht="19.5" customHeight="1">
      <c r="A35" s="36">
        <v>2501</v>
      </c>
      <c r="B35" s="36">
        <f t="shared" ref="B35:B59" si="4">720-SUM(M35:N35,W35:Z35,E35)</f>
        <v>510</v>
      </c>
      <c r="C35" s="36">
        <v>0</v>
      </c>
      <c r="D35" s="36">
        <v>0</v>
      </c>
      <c r="E35" s="36">
        <v>0</v>
      </c>
      <c r="F35" s="36">
        <v>0</v>
      </c>
      <c r="G35" s="36">
        <v>0</v>
      </c>
      <c r="H35" s="36">
        <v>0</v>
      </c>
      <c r="I35" s="36">
        <v>0</v>
      </c>
      <c r="J35" s="36">
        <v>0</v>
      </c>
      <c r="K35" s="36">
        <v>0</v>
      </c>
      <c r="L35" s="36">
        <v>0</v>
      </c>
      <c r="M35" s="36">
        <v>0</v>
      </c>
      <c r="N35" s="36">
        <v>0</v>
      </c>
      <c r="O35" s="36">
        <v>0</v>
      </c>
      <c r="P35" s="36">
        <v>0</v>
      </c>
      <c r="Q35" s="36">
        <v>0</v>
      </c>
      <c r="R35" s="36">
        <v>0</v>
      </c>
      <c r="S35" s="36">
        <v>0</v>
      </c>
      <c r="T35" s="36">
        <v>0</v>
      </c>
      <c r="U35" s="36">
        <v>0</v>
      </c>
      <c r="V35" s="36">
        <v>0</v>
      </c>
      <c r="W35" s="36">
        <v>0</v>
      </c>
      <c r="X35" s="36">
        <v>0</v>
      </c>
      <c r="Y35" s="36">
        <v>0</v>
      </c>
      <c r="Z35" s="36">
        <v>210</v>
      </c>
      <c r="AA35" s="36">
        <v>0</v>
      </c>
      <c r="AB35" s="36">
        <v>0</v>
      </c>
      <c r="AC35" s="28">
        <f t="shared" si="1"/>
        <v>0</v>
      </c>
      <c r="AD35" s="36">
        <f t="shared" ref="AD35:AD61" si="5">B35+N35+M35-AC35</f>
        <v>510</v>
      </c>
      <c r="AE35" s="29">
        <f t="array" ref="AE35">IF(ISERROR(SUM(C35:D35)/B35),"",SUM(C35:D35)/B35)</f>
        <v>0</v>
      </c>
      <c r="AF35" s="29">
        <f t="array" ref="AF35">IF(ISERROR(AD35/B35),"",AD35/B35)</f>
        <v>1</v>
      </c>
      <c r="AG35" s="29">
        <f t="array" ref="AG35">IF(ISERROR(SUM(M35:N35,E35,W35:Z35)/B35),"",SUM(M35:N35,E35,W35:Z35)/B35)</f>
        <v>0.41176470588235292</v>
      </c>
      <c r="AH35" s="29">
        <f t="array" ref="AH35">IF(ISERROR(SUM(C35:D35)/B35),"",SUM(C35:D35)/B35)</f>
        <v>0</v>
      </c>
      <c r="AI35" s="29">
        <f t="array" ref="AI35">IF(ISERROR(SUM(F35:I35)/B35),"",SUM(F35:I35)/B35)</f>
        <v>0</v>
      </c>
      <c r="AJ35" s="29">
        <f t="array" ref="AJ35">IF(ISERROR(SUM(J35:L35)/B35),"",SUM(J35:L35)/B35)</f>
        <v>0</v>
      </c>
      <c r="AK35" s="29">
        <f t="array" ref="AK35">IF(ISERROR(SUM(O35:V35)/B35),"",SUM(O35:V35)/B35)</f>
        <v>0</v>
      </c>
      <c r="AL35" s="29">
        <f t="array" ref="AL35">IF(ISERROR(SUM(AA35)/B35),"",SUM(AA35)/B35)</f>
        <v>0</v>
      </c>
      <c r="AM35" s="29">
        <f t="array" ref="AM35">IF(ISERROR(AB35/B35),"",AB35/B35)</f>
        <v>0</v>
      </c>
      <c r="AN35" s="30"/>
      <c r="AO35" s="30"/>
    </row>
    <row r="36" spans="1:41" s="3" customFormat="1" ht="19.5" hidden="1" customHeight="1">
      <c r="A36" s="36">
        <v>2502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28">
        <f t="shared" si="1"/>
        <v>0</v>
      </c>
      <c r="AD36" s="36">
        <f t="shared" si="5"/>
        <v>0</v>
      </c>
      <c r="AE36" s="29" t="str">
        <f t="array" ref="AE36">IF(ISERROR(SUM(C36:D36)/B36),"",SUM(C36:D36)/B36)</f>
        <v/>
      </c>
      <c r="AF36" s="29" t="str">
        <f t="array" ref="AF36">IF(ISERROR(AD36/B36),"",AD36/B36)</f>
        <v/>
      </c>
      <c r="AG36" s="29" t="str">
        <f t="array" ref="AG36">IF(ISERROR(SUM(M36:N36,E36,W36:Z36)/B36),"",SUM(M36:N36,E36,W36:Z36)/B36)</f>
        <v/>
      </c>
      <c r="AH36" s="29" t="str">
        <f t="array" ref="AH36">IF(ISERROR(SUM(C36:D36)/B36),"",SUM(C36:D36)/B36)</f>
        <v/>
      </c>
      <c r="AI36" s="29" t="str">
        <f t="array" ref="AI36">IF(ISERROR(SUM(F36:I36)/B36),"",SUM(F36:I36)/B36)</f>
        <v/>
      </c>
      <c r="AJ36" s="29" t="str">
        <f t="array" ref="AJ36">IF(ISERROR(SUM(J36:L36)/B36),"",SUM(J36:L36)/B36)</f>
        <v/>
      </c>
      <c r="AK36" s="29" t="str">
        <f t="array" ref="AK36">IF(ISERROR(SUM(O36:V36)/B36),"",SUM(O36:V36)/B36)</f>
        <v/>
      </c>
      <c r="AL36" s="29" t="str">
        <f t="array" ref="AL36">IF(ISERROR(SUM(AA36)/B36),"",SUM(AA36)/B36)</f>
        <v/>
      </c>
      <c r="AM36" s="29" t="str">
        <f t="array" ref="AM36">IF(ISERROR(AB36/B36),"",AB36/B36)</f>
        <v/>
      </c>
      <c r="AN36" s="30"/>
      <c r="AO36" s="30"/>
    </row>
    <row r="37" spans="1:41" s="3" customFormat="1" ht="19.5" customHeight="1">
      <c r="A37" s="36">
        <v>2503</v>
      </c>
      <c r="B37" s="36">
        <f t="shared" si="4"/>
        <v>510</v>
      </c>
      <c r="C37" s="36">
        <v>0</v>
      </c>
      <c r="D37" s="36">
        <v>0</v>
      </c>
      <c r="E37" s="36">
        <v>0</v>
      </c>
      <c r="F37" s="36">
        <v>0</v>
      </c>
      <c r="G37" s="36">
        <v>0</v>
      </c>
      <c r="H37" s="36">
        <v>0</v>
      </c>
      <c r="I37" s="36">
        <v>0</v>
      </c>
      <c r="J37" s="36">
        <v>0</v>
      </c>
      <c r="K37" s="36">
        <v>0</v>
      </c>
      <c r="L37" s="36">
        <v>0</v>
      </c>
      <c r="M37" s="36">
        <v>0</v>
      </c>
      <c r="N37" s="36">
        <v>0</v>
      </c>
      <c r="O37" s="36">
        <v>0</v>
      </c>
      <c r="P37" s="36">
        <v>0</v>
      </c>
      <c r="Q37" s="36">
        <v>0</v>
      </c>
      <c r="R37" s="36">
        <v>0</v>
      </c>
      <c r="S37" s="36">
        <v>0</v>
      </c>
      <c r="T37" s="36">
        <v>0</v>
      </c>
      <c r="U37" s="36">
        <v>0</v>
      </c>
      <c r="V37" s="36">
        <v>0</v>
      </c>
      <c r="W37" s="36">
        <v>0</v>
      </c>
      <c r="X37" s="36">
        <v>0</v>
      </c>
      <c r="Y37" s="36">
        <v>0</v>
      </c>
      <c r="Z37" s="36">
        <v>210</v>
      </c>
      <c r="AA37" s="36">
        <v>0</v>
      </c>
      <c r="AB37" s="36">
        <v>0</v>
      </c>
      <c r="AC37" s="28">
        <f t="shared" si="1"/>
        <v>0</v>
      </c>
      <c r="AD37" s="36">
        <f t="shared" si="5"/>
        <v>510</v>
      </c>
      <c r="AE37" s="29">
        <f t="array" ref="AE37">IF(ISERROR(SUM(C37:D37)/B37),"",SUM(C37:D37)/B37)</f>
        <v>0</v>
      </c>
      <c r="AF37" s="29">
        <f t="array" ref="AF37">IF(ISERROR(AD37/B37),"",AD37/B37)</f>
        <v>1</v>
      </c>
      <c r="AG37" s="29">
        <f t="array" ref="AG37">IF(ISERROR(SUM(M37:N37,E37,W37:Z37)/B37),"",SUM(M37:N37,E37,W37:Z37)/B37)</f>
        <v>0.41176470588235292</v>
      </c>
      <c r="AH37" s="29">
        <f t="array" ref="AH37">IF(ISERROR(SUM(C37:D37)/B37),"",SUM(C37:D37)/B37)</f>
        <v>0</v>
      </c>
      <c r="AI37" s="29">
        <f t="array" ref="AI37">IF(ISERROR(SUM(F37:I37)/B37),"",SUM(F37:I37)/B37)</f>
        <v>0</v>
      </c>
      <c r="AJ37" s="29">
        <f t="array" ref="AJ37">IF(ISERROR(SUM(J37:L37)/B37),"",SUM(J37:L37)/B37)</f>
        <v>0</v>
      </c>
      <c r="AK37" s="29">
        <f t="array" ref="AK37">IF(ISERROR(SUM(O37:V37)/B37),"",SUM(O37:V37)/B37)</f>
        <v>0</v>
      </c>
      <c r="AL37" s="29">
        <f t="array" ref="AL37">IF(ISERROR(SUM(AA37)/B37),"",SUM(AA37)/B37)</f>
        <v>0</v>
      </c>
      <c r="AM37" s="29">
        <f t="array" ref="AM37">IF(ISERROR(AB37/B37),"",AB37/B37)</f>
        <v>0</v>
      </c>
      <c r="AN37" s="30"/>
      <c r="AO37" s="30"/>
    </row>
    <row r="38" spans="1:41" s="3" customFormat="1" ht="19.5" hidden="1" customHeight="1">
      <c r="A38" s="36">
        <v>2504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28">
        <f t="shared" si="1"/>
        <v>0</v>
      </c>
      <c r="AD38" s="36">
        <f t="shared" si="5"/>
        <v>0</v>
      </c>
      <c r="AE38" s="29" t="str">
        <f t="array" ref="AE38">IF(ISERROR(SUM(C38:D38)/B38),"",SUM(C38:D38)/B38)</f>
        <v/>
      </c>
      <c r="AF38" s="29" t="str">
        <f t="array" ref="AF38">IF(ISERROR(AD38/B38),"",AD38/B38)</f>
        <v/>
      </c>
      <c r="AG38" s="29" t="str">
        <f t="array" ref="AG38">IF(ISERROR(SUM(M38:N38,E38,W38:Z38)/B38),"",SUM(M38:N38,E38,W38:Z38)/B38)</f>
        <v/>
      </c>
      <c r="AH38" s="29" t="str">
        <f t="array" ref="AH38">IF(ISERROR(SUM(C38:D38)/B38),"",SUM(C38:D38)/B38)</f>
        <v/>
      </c>
      <c r="AI38" s="29" t="str">
        <f t="array" ref="AI38">IF(ISERROR(SUM(F38:I38)/B38),"",SUM(F38:I38)/B38)</f>
        <v/>
      </c>
      <c r="AJ38" s="29" t="str">
        <f t="array" ref="AJ38">IF(ISERROR(SUM(J38:L38)/B38),"",SUM(J38:L38)/B38)</f>
        <v/>
      </c>
      <c r="AK38" s="29" t="str">
        <f t="array" ref="AK38">IF(ISERROR(SUM(O38:V38)/B38),"",SUM(O38:V38)/B38)</f>
        <v/>
      </c>
      <c r="AL38" s="29" t="str">
        <f t="array" ref="AL38">IF(ISERROR(SUM(AA38)/B38),"",SUM(AA38)/B38)</f>
        <v/>
      </c>
      <c r="AM38" s="29" t="str">
        <f t="array" ref="AM38">IF(ISERROR(AB38/B38),"",AB38/B38)</f>
        <v/>
      </c>
      <c r="AN38" s="30"/>
      <c r="AO38" s="30"/>
    </row>
    <row r="39" spans="1:41" s="3" customFormat="1" ht="19.5" customHeight="1">
      <c r="A39" s="36">
        <v>2505</v>
      </c>
      <c r="B39" s="36">
        <f t="shared" si="4"/>
        <v>510</v>
      </c>
      <c r="C39" s="36">
        <v>90</v>
      </c>
      <c r="D39" s="36">
        <v>0</v>
      </c>
      <c r="E39" s="36">
        <v>0</v>
      </c>
      <c r="F39" s="36">
        <v>0</v>
      </c>
      <c r="G39" s="36">
        <v>0</v>
      </c>
      <c r="H39" s="36">
        <v>0</v>
      </c>
      <c r="I39" s="36">
        <v>0</v>
      </c>
      <c r="J39" s="36">
        <v>0</v>
      </c>
      <c r="K39" s="36">
        <v>0</v>
      </c>
      <c r="L39" s="36">
        <v>0</v>
      </c>
      <c r="M39" s="36">
        <v>0</v>
      </c>
      <c r="N39" s="36">
        <v>0</v>
      </c>
      <c r="O39" s="36">
        <v>0</v>
      </c>
      <c r="P39" s="36">
        <v>0</v>
      </c>
      <c r="Q39" s="36">
        <v>0</v>
      </c>
      <c r="R39" s="36">
        <v>0</v>
      </c>
      <c r="S39" s="36">
        <v>0</v>
      </c>
      <c r="T39" s="36">
        <v>0</v>
      </c>
      <c r="U39" s="36">
        <v>0</v>
      </c>
      <c r="V39" s="36">
        <v>0</v>
      </c>
      <c r="W39" s="36">
        <v>0</v>
      </c>
      <c r="X39" s="36">
        <v>0</v>
      </c>
      <c r="Y39" s="36">
        <v>0</v>
      </c>
      <c r="Z39" s="36">
        <v>210</v>
      </c>
      <c r="AA39" s="36">
        <v>0</v>
      </c>
      <c r="AB39" s="36">
        <v>0</v>
      </c>
      <c r="AC39" s="28">
        <f t="shared" si="1"/>
        <v>90</v>
      </c>
      <c r="AD39" s="36">
        <f t="shared" si="5"/>
        <v>420</v>
      </c>
      <c r="AE39" s="29">
        <f t="array" ref="AE39">IF(ISERROR(SUM(C39:D39)/B39),"",SUM(C39:D39)/B39)</f>
        <v>0.17647058823529413</v>
      </c>
      <c r="AF39" s="29">
        <f t="array" ref="AF39">IF(ISERROR(AD39/B39),"",AD39/B39)</f>
        <v>0.82352941176470584</v>
      </c>
      <c r="AG39" s="29">
        <f t="array" ref="AG39">IF(ISERROR(SUM(M39:N39,E39,W39:Z39)/B39),"",SUM(M39:N39,E39,W39:Z39)/B39)</f>
        <v>0.41176470588235292</v>
      </c>
      <c r="AH39" s="29">
        <f t="array" ref="AH39">IF(ISERROR(SUM(C39:D39)/B39),"",SUM(C39:D39)/B39)</f>
        <v>0.17647058823529413</v>
      </c>
      <c r="AI39" s="29">
        <f t="array" ref="AI39">IF(ISERROR(SUM(F39:I39)/B39),"",SUM(F39:I39)/B39)</f>
        <v>0</v>
      </c>
      <c r="AJ39" s="29">
        <f t="array" ref="AJ39">IF(ISERROR(SUM(J39:L39)/B39),"",SUM(J39:L39)/B39)</f>
        <v>0</v>
      </c>
      <c r="AK39" s="29">
        <f t="array" ref="AK39">IF(ISERROR(SUM(O39:V39)/B39),"",SUM(O39:V39)/B39)</f>
        <v>0</v>
      </c>
      <c r="AL39" s="29">
        <f t="array" ref="AL39">IF(ISERROR(SUM(AA39)/B39),"",SUM(AA39)/B39)</f>
        <v>0</v>
      </c>
      <c r="AM39" s="29">
        <f t="array" ref="AM39">IF(ISERROR(AB39/B39),"",AB39/B39)</f>
        <v>0</v>
      </c>
      <c r="AN39" s="30"/>
      <c r="AO39" s="30"/>
    </row>
    <row r="40" spans="1:41" s="3" customFormat="1" ht="19.5" customHeight="1">
      <c r="A40" s="36">
        <v>2506</v>
      </c>
      <c r="B40" s="36">
        <f t="shared" si="4"/>
        <v>510</v>
      </c>
      <c r="C40" s="36">
        <v>30</v>
      </c>
      <c r="D40" s="36">
        <v>0</v>
      </c>
      <c r="E40" s="36">
        <v>0</v>
      </c>
      <c r="F40" s="36">
        <v>0</v>
      </c>
      <c r="G40" s="36">
        <v>0</v>
      </c>
      <c r="H40" s="36">
        <v>0</v>
      </c>
      <c r="I40" s="36">
        <v>0</v>
      </c>
      <c r="J40" s="36">
        <v>0</v>
      </c>
      <c r="K40" s="36">
        <v>0</v>
      </c>
      <c r="L40" s="36">
        <v>0</v>
      </c>
      <c r="M40" s="36">
        <v>0</v>
      </c>
      <c r="N40" s="36">
        <v>0</v>
      </c>
      <c r="O40" s="36">
        <v>0</v>
      </c>
      <c r="P40" s="36">
        <v>0</v>
      </c>
      <c r="Q40" s="36">
        <v>0</v>
      </c>
      <c r="R40" s="36">
        <v>0</v>
      </c>
      <c r="S40" s="36">
        <v>0</v>
      </c>
      <c r="T40" s="36">
        <v>0</v>
      </c>
      <c r="U40" s="36">
        <v>0</v>
      </c>
      <c r="V40" s="36">
        <v>0</v>
      </c>
      <c r="W40" s="36">
        <v>0</v>
      </c>
      <c r="X40" s="36">
        <v>0</v>
      </c>
      <c r="Y40" s="36">
        <v>0</v>
      </c>
      <c r="Z40" s="36">
        <v>210</v>
      </c>
      <c r="AA40" s="36">
        <v>0</v>
      </c>
      <c r="AB40" s="36">
        <v>0</v>
      </c>
      <c r="AC40" s="28">
        <f t="shared" si="1"/>
        <v>30</v>
      </c>
      <c r="AD40" s="36">
        <f t="shared" si="5"/>
        <v>480</v>
      </c>
      <c r="AE40" s="29">
        <f t="array" ref="AE40">IF(ISERROR(SUM(C40:D40)/B40),"",SUM(C40:D40)/B40)</f>
        <v>5.8823529411764705E-2</v>
      </c>
      <c r="AF40" s="29">
        <f t="array" ref="AF40">IF(ISERROR(AD40/B40),"",AD40/B40)</f>
        <v>0.94117647058823528</v>
      </c>
      <c r="AG40" s="29">
        <f t="array" ref="AG40">IF(ISERROR(SUM(M40:N40,E40,W40:Z40)/B40),"",SUM(M40:N40,E40,W40:Z40)/B40)</f>
        <v>0.41176470588235292</v>
      </c>
      <c r="AH40" s="29">
        <f t="array" ref="AH40">IF(ISERROR(SUM(C40:D40)/B40),"",SUM(C40:D40)/B40)</f>
        <v>5.8823529411764705E-2</v>
      </c>
      <c r="AI40" s="29">
        <f t="array" ref="AI40">IF(ISERROR(SUM(F40:I40)/B40),"",SUM(F40:I40)/B40)</f>
        <v>0</v>
      </c>
      <c r="AJ40" s="29">
        <f t="array" ref="AJ40">IF(ISERROR(SUM(J40:L40)/B40),"",SUM(J40:L40)/B40)</f>
        <v>0</v>
      </c>
      <c r="AK40" s="29">
        <f t="array" ref="AK40">IF(ISERROR(SUM(O40:V40)/B40),"",SUM(O40:V40)/B40)</f>
        <v>0</v>
      </c>
      <c r="AL40" s="29">
        <f t="array" ref="AL40">IF(ISERROR(SUM(AA40)/B40),"",SUM(AA40)/B40)</f>
        <v>0</v>
      </c>
      <c r="AM40" s="29">
        <f t="array" ref="AM40">IF(ISERROR(AB40/B40),"",AB40/B40)</f>
        <v>0</v>
      </c>
      <c r="AN40" s="30"/>
      <c r="AO40" s="30"/>
    </row>
    <row r="41" spans="1:41" s="3" customFormat="1" ht="19.5" customHeight="1">
      <c r="A41" s="36">
        <v>2507</v>
      </c>
      <c r="B41" s="36">
        <f t="shared" si="4"/>
        <v>510</v>
      </c>
      <c r="C41" s="36">
        <v>0</v>
      </c>
      <c r="D41" s="36">
        <v>0</v>
      </c>
      <c r="E41" s="36">
        <v>0</v>
      </c>
      <c r="F41" s="36">
        <v>0</v>
      </c>
      <c r="G41" s="36">
        <v>0</v>
      </c>
      <c r="H41" s="36">
        <v>0</v>
      </c>
      <c r="I41" s="36">
        <v>0</v>
      </c>
      <c r="J41" s="36">
        <v>0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  <c r="Q41" s="36">
        <v>0</v>
      </c>
      <c r="R41" s="36">
        <v>0</v>
      </c>
      <c r="S41" s="36">
        <v>0</v>
      </c>
      <c r="T41" s="36">
        <v>0</v>
      </c>
      <c r="U41" s="36">
        <v>0</v>
      </c>
      <c r="V41" s="36">
        <v>0</v>
      </c>
      <c r="W41" s="36">
        <v>0</v>
      </c>
      <c r="X41" s="36">
        <v>0</v>
      </c>
      <c r="Y41" s="36">
        <v>0</v>
      </c>
      <c r="Z41" s="36">
        <v>210</v>
      </c>
      <c r="AA41" s="36">
        <v>0</v>
      </c>
      <c r="AB41" s="36">
        <v>0</v>
      </c>
      <c r="AC41" s="28">
        <f t="shared" si="1"/>
        <v>0</v>
      </c>
      <c r="AD41" s="36">
        <f t="shared" si="5"/>
        <v>510</v>
      </c>
      <c r="AE41" s="29">
        <f t="array" ref="AE41">IF(ISERROR(SUM(C41:D41)/B41),"",SUM(C41:D41)/B41)</f>
        <v>0</v>
      </c>
      <c r="AF41" s="29">
        <f t="array" ref="AF41">IF(ISERROR(AD41/B41),"",AD41/B41)</f>
        <v>1</v>
      </c>
      <c r="AG41" s="29">
        <f t="array" ref="AG41">IF(ISERROR(SUM(M41:N41,E41,W41:Z41)/B41),"",SUM(M41:N41,E41,W41:Z41)/B41)</f>
        <v>0.41176470588235292</v>
      </c>
      <c r="AH41" s="29">
        <f t="array" ref="AH41">IF(ISERROR(SUM(C41:D41)/B41),"",SUM(C41:D41)/B41)</f>
        <v>0</v>
      </c>
      <c r="AI41" s="29">
        <f t="array" ref="AI41">IF(ISERROR(SUM(F41:I41)/B41),"",SUM(F41:I41)/B41)</f>
        <v>0</v>
      </c>
      <c r="AJ41" s="29">
        <f t="array" ref="AJ41">IF(ISERROR(SUM(J41:L41)/B41),"",SUM(J41:L41)/B41)</f>
        <v>0</v>
      </c>
      <c r="AK41" s="29">
        <f t="array" ref="AK41">IF(ISERROR(SUM(O41:V41)/B41),"",SUM(O41:V41)/B41)</f>
        <v>0</v>
      </c>
      <c r="AL41" s="29">
        <f t="array" ref="AL41">IF(ISERROR(SUM(AA41)/B41),"",SUM(AA41)/B41)</f>
        <v>0</v>
      </c>
      <c r="AM41" s="29">
        <f t="array" ref="AM41">IF(ISERROR(AB41/B41),"",AB41/B41)</f>
        <v>0</v>
      </c>
      <c r="AN41" s="30"/>
      <c r="AO41" s="30"/>
    </row>
    <row r="42" spans="1:41" s="3" customFormat="1" ht="19.5" hidden="1" customHeight="1">
      <c r="A42" s="36">
        <v>2508</v>
      </c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28">
        <f t="shared" si="1"/>
        <v>0</v>
      </c>
      <c r="AD42" s="36">
        <f t="shared" si="5"/>
        <v>0</v>
      </c>
      <c r="AE42" s="29" t="str">
        <f t="array" ref="AE42">IF(ISERROR(SUM(C42:D42)/B42),"",SUM(C42:D42)/B42)</f>
        <v/>
      </c>
      <c r="AF42" s="29" t="str">
        <f t="array" ref="AF42">IF(ISERROR(AD42/B42),"",AD42/B42)</f>
        <v/>
      </c>
      <c r="AG42" s="29" t="str">
        <f t="array" ref="AG42">IF(ISERROR(SUM(M42:N42,E42,W42:Z42)/B42),"",SUM(M42:N42,E42,W42:Z42)/B42)</f>
        <v/>
      </c>
      <c r="AH42" s="29" t="str">
        <f t="array" ref="AH42">IF(ISERROR(SUM(C42:D42)/B42),"",SUM(C42:D42)/B42)</f>
        <v/>
      </c>
      <c r="AI42" s="29" t="str">
        <f t="array" ref="AI42">IF(ISERROR(SUM(F42:I42)/B42),"",SUM(F42:I42)/B42)</f>
        <v/>
      </c>
      <c r="AJ42" s="29" t="str">
        <f t="array" ref="AJ42">IF(ISERROR(SUM(J42:L42)/B42),"",SUM(J42:L42)/B42)</f>
        <v/>
      </c>
      <c r="AK42" s="29" t="str">
        <f t="array" ref="AK42">IF(ISERROR(SUM(O42:V42)/B42),"",SUM(O42:V42)/B42)</f>
        <v/>
      </c>
      <c r="AL42" s="29" t="str">
        <f t="array" ref="AL42">IF(ISERROR(SUM(AA42)/B42),"",SUM(AA42)/B42)</f>
        <v/>
      </c>
      <c r="AM42" s="29" t="str">
        <f t="array" ref="AM42">IF(ISERROR(AB42/B42),"",AB42/B42)</f>
        <v/>
      </c>
      <c r="AN42" s="30"/>
      <c r="AO42" s="30"/>
    </row>
    <row r="43" spans="1:41" s="3" customFormat="1" ht="19.5" customHeight="1">
      <c r="A43" s="36">
        <v>2509</v>
      </c>
      <c r="B43" s="36">
        <f t="shared" si="4"/>
        <v>510</v>
      </c>
      <c r="C43" s="36">
        <v>0</v>
      </c>
      <c r="D43" s="36">
        <v>0</v>
      </c>
      <c r="E43" s="36">
        <v>0</v>
      </c>
      <c r="F43" s="36">
        <v>0</v>
      </c>
      <c r="G43" s="36">
        <v>0</v>
      </c>
      <c r="H43" s="36">
        <v>0</v>
      </c>
      <c r="I43" s="36">
        <v>0</v>
      </c>
      <c r="J43" s="36">
        <v>0</v>
      </c>
      <c r="K43" s="36">
        <v>0</v>
      </c>
      <c r="L43" s="36">
        <v>0</v>
      </c>
      <c r="M43" s="36">
        <v>0</v>
      </c>
      <c r="N43" s="36">
        <v>0</v>
      </c>
      <c r="O43" s="36">
        <v>0</v>
      </c>
      <c r="P43" s="36">
        <v>0</v>
      </c>
      <c r="Q43" s="36">
        <v>0</v>
      </c>
      <c r="R43" s="36">
        <v>0</v>
      </c>
      <c r="S43" s="36">
        <v>0</v>
      </c>
      <c r="T43" s="36">
        <v>0</v>
      </c>
      <c r="U43" s="36">
        <v>0</v>
      </c>
      <c r="V43" s="36">
        <v>0</v>
      </c>
      <c r="W43" s="36">
        <v>0</v>
      </c>
      <c r="X43" s="36">
        <v>0</v>
      </c>
      <c r="Y43" s="36">
        <v>0</v>
      </c>
      <c r="Z43" s="36">
        <v>210</v>
      </c>
      <c r="AA43" s="36">
        <v>0</v>
      </c>
      <c r="AB43" s="36">
        <v>0</v>
      </c>
      <c r="AC43" s="28">
        <f t="shared" si="1"/>
        <v>0</v>
      </c>
      <c r="AD43" s="36">
        <f t="shared" si="5"/>
        <v>510</v>
      </c>
      <c r="AE43" s="29">
        <f t="array" ref="AE43">IF(ISERROR(SUM(C43:D43)/B43),"",SUM(C43:D43)/B43)</f>
        <v>0</v>
      </c>
      <c r="AF43" s="29">
        <f t="array" ref="AF43">IF(ISERROR(AD43/B43),"",AD43/B43)</f>
        <v>1</v>
      </c>
      <c r="AG43" s="29">
        <f t="array" ref="AG43">IF(ISERROR(SUM(M43:N43,E43,W43:Z43)/B43),"",SUM(M43:N43,E43,W43:Z43)/B43)</f>
        <v>0.41176470588235292</v>
      </c>
      <c r="AH43" s="29">
        <f t="array" ref="AH43">IF(ISERROR(SUM(C43:D43)/B43),"",SUM(C43:D43)/B43)</f>
        <v>0</v>
      </c>
      <c r="AI43" s="29">
        <f t="array" ref="AI43">IF(ISERROR(SUM(F43:I43)/B43),"",SUM(F43:I43)/B43)</f>
        <v>0</v>
      </c>
      <c r="AJ43" s="29">
        <f t="array" ref="AJ43">IF(ISERROR(SUM(J43:L43)/B43),"",SUM(J43:L43)/B43)</f>
        <v>0</v>
      </c>
      <c r="AK43" s="29">
        <f t="array" ref="AK43">IF(ISERROR(SUM(O43:V43)/B43),"",SUM(O43:V43)/B43)</f>
        <v>0</v>
      </c>
      <c r="AL43" s="29">
        <f t="array" ref="AL43">IF(ISERROR(SUM(AA43)/B43),"",SUM(AA43)/B43)</f>
        <v>0</v>
      </c>
      <c r="AM43" s="29">
        <f t="array" ref="AM43">IF(ISERROR(AB43/B43),"",AB43/B43)</f>
        <v>0</v>
      </c>
      <c r="AN43" s="30"/>
      <c r="AO43" s="30"/>
    </row>
    <row r="44" spans="1:41" s="3" customFormat="1" ht="19.5" hidden="1" customHeight="1">
      <c r="A44" s="36">
        <v>2510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28">
        <f t="shared" si="1"/>
        <v>0</v>
      </c>
      <c r="AD44" s="36">
        <f t="shared" si="5"/>
        <v>0</v>
      </c>
      <c r="AE44" s="29" t="str">
        <f t="array" ref="AE44">IF(ISERROR(SUM(C44:D44)/B44),"",SUM(C44:D44)/B44)</f>
        <v/>
      </c>
      <c r="AF44" s="29" t="str">
        <f t="array" ref="AF44">IF(ISERROR(AD44/B44),"",AD44/B44)</f>
        <v/>
      </c>
      <c r="AG44" s="29" t="str">
        <f t="array" ref="AG44">IF(ISERROR(SUM(M44:N44,E44,W44:Z44)/B44),"",SUM(M44:N44,E44,W44:Z44)/B44)</f>
        <v/>
      </c>
      <c r="AH44" s="29" t="str">
        <f t="array" ref="AH44">IF(ISERROR(SUM(C44:D44)/B44),"",SUM(C44:D44)/B44)</f>
        <v/>
      </c>
      <c r="AI44" s="29" t="str">
        <f t="array" ref="AI44">IF(ISERROR(SUM(F44:I44)/B44),"",SUM(F44:I44)/B44)</f>
        <v/>
      </c>
      <c r="AJ44" s="29" t="str">
        <f t="array" ref="AJ44">IF(ISERROR(SUM(J44:L44)/B44),"",SUM(J44:L44)/B44)</f>
        <v/>
      </c>
      <c r="AK44" s="29" t="str">
        <f t="array" ref="AK44">IF(ISERROR(SUM(O44:V44)/B44),"",SUM(O44:V44)/B44)</f>
        <v/>
      </c>
      <c r="AL44" s="29" t="str">
        <f t="array" ref="AL44">IF(ISERROR(SUM(AA44)/B44),"",SUM(AA44)/B44)</f>
        <v/>
      </c>
      <c r="AM44" s="29" t="str">
        <f t="array" ref="AM44">IF(ISERROR(AB44/B44),"",AB44/B44)</f>
        <v/>
      </c>
      <c r="AN44" s="30"/>
      <c r="AO44" s="30"/>
    </row>
    <row r="45" spans="1:41" s="3" customFormat="1" ht="19.5" hidden="1" customHeight="1">
      <c r="A45" s="36">
        <v>3002</v>
      </c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28">
        <f t="shared" si="1"/>
        <v>0</v>
      </c>
      <c r="AD45" s="36">
        <f t="shared" si="5"/>
        <v>0</v>
      </c>
      <c r="AE45" s="29" t="str">
        <f t="array" ref="AE45">IF(ISERROR(SUM(C45:D45)/B45),"",SUM(C45:D45)/B45)</f>
        <v/>
      </c>
      <c r="AF45" s="29" t="str">
        <f t="array" ref="AF45">IF(ISERROR(AD45/B45),"",AD45/B45)</f>
        <v/>
      </c>
      <c r="AG45" s="29" t="str">
        <f t="array" ref="AG45">IF(ISERROR(SUM(M45:N45,E45,W45:Z45)/B45),"",SUM(M45:N45,E45,W45:Z45)/B45)</f>
        <v/>
      </c>
      <c r="AH45" s="29" t="str">
        <f t="array" ref="AH45">IF(ISERROR(SUM(C45:D45)/B45),"",SUM(C45:D45)/B45)</f>
        <v/>
      </c>
      <c r="AI45" s="29" t="str">
        <f t="array" ref="AI45">IF(ISERROR(SUM(F45:I45)/B45),"",SUM(F45:I45)/B45)</f>
        <v/>
      </c>
      <c r="AJ45" s="29" t="str">
        <f t="array" ref="AJ45">IF(ISERROR(SUM(J45:L45)/B45),"",SUM(J45:L45)/B45)</f>
        <v/>
      </c>
      <c r="AK45" s="29" t="str">
        <f t="array" ref="AK45">IF(ISERROR(SUM(O45:V45)/B45),"",SUM(O45:V45)/B45)</f>
        <v/>
      </c>
      <c r="AL45" s="29" t="str">
        <f t="array" ref="AL45">IF(ISERROR(SUM(AA45)/B45),"",SUM(AA45)/B45)</f>
        <v/>
      </c>
      <c r="AM45" s="29" t="str">
        <f t="array" ref="AM45">IF(ISERROR(AB45/B45),"",AB45/B45)</f>
        <v/>
      </c>
      <c r="AN45" s="30"/>
      <c r="AO45" s="30"/>
    </row>
    <row r="46" spans="1:41" s="3" customFormat="1" ht="19.5" hidden="1" customHeight="1">
      <c r="A46" s="36">
        <v>3003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28">
        <f t="shared" si="1"/>
        <v>0</v>
      </c>
      <c r="AD46" s="36">
        <f t="shared" si="5"/>
        <v>0</v>
      </c>
      <c r="AE46" s="29" t="str">
        <f t="array" ref="AE46">IF(ISERROR(SUM(C46:D46)/B46),"",SUM(C46:D46)/B46)</f>
        <v/>
      </c>
      <c r="AF46" s="29" t="str">
        <f t="array" ref="AF46">IF(ISERROR(AD46/B46),"",AD46/B46)</f>
        <v/>
      </c>
      <c r="AG46" s="29" t="str">
        <f t="array" ref="AG46">IF(ISERROR(SUM(M46:N46,E46,W46:Z46)/B46),"",SUM(M46:N46,E46,W46:Z46)/B46)</f>
        <v/>
      </c>
      <c r="AH46" s="29" t="str">
        <f t="array" ref="AH46">IF(ISERROR(SUM(C46:D46)/B46),"",SUM(C46:D46)/B46)</f>
        <v/>
      </c>
      <c r="AI46" s="29" t="str">
        <f t="array" ref="AI46">IF(ISERROR(SUM(F46:I46)/B46),"",SUM(F46:I46)/B46)</f>
        <v/>
      </c>
      <c r="AJ46" s="29" t="str">
        <f t="array" ref="AJ46">IF(ISERROR(SUM(J46:L46)/B46),"",SUM(J46:L46)/B46)</f>
        <v/>
      </c>
      <c r="AK46" s="29" t="str">
        <f t="array" ref="AK46">IF(ISERROR(SUM(O46:V46)/B46),"",SUM(O46:V46)/B46)</f>
        <v/>
      </c>
      <c r="AL46" s="29" t="str">
        <f t="array" ref="AL46">IF(ISERROR(SUM(AA46)/B46),"",SUM(AA46)/B46)</f>
        <v/>
      </c>
      <c r="AM46" s="29" t="str">
        <f t="array" ref="AM46">IF(ISERROR(AB46/B46),"",AB46/B46)</f>
        <v/>
      </c>
      <c r="AN46" s="30"/>
      <c r="AO46" s="30"/>
    </row>
    <row r="47" spans="1:41" s="3" customFormat="1" ht="19.5" customHeight="1">
      <c r="A47" s="36">
        <v>3004</v>
      </c>
      <c r="B47" s="36">
        <f t="shared" si="4"/>
        <v>660</v>
      </c>
      <c r="C47" s="36">
        <v>15</v>
      </c>
      <c r="D47" s="36">
        <v>0</v>
      </c>
      <c r="E47" s="36">
        <v>0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36">
        <v>0</v>
      </c>
      <c r="L47" s="36">
        <v>0</v>
      </c>
      <c r="M47" s="36">
        <v>30</v>
      </c>
      <c r="N47" s="36">
        <v>0</v>
      </c>
      <c r="O47" s="36">
        <v>15</v>
      </c>
      <c r="P47" s="36">
        <v>0</v>
      </c>
      <c r="Q47" s="36">
        <v>0</v>
      </c>
      <c r="R47" s="36">
        <v>0</v>
      </c>
      <c r="S47" s="36">
        <v>0</v>
      </c>
      <c r="T47" s="36">
        <v>0</v>
      </c>
      <c r="U47" s="36">
        <v>0</v>
      </c>
      <c r="V47" s="36">
        <v>0</v>
      </c>
      <c r="W47" s="36">
        <v>0</v>
      </c>
      <c r="X47" s="36">
        <v>30</v>
      </c>
      <c r="Y47" s="36">
        <v>0</v>
      </c>
      <c r="Z47" s="36">
        <v>0</v>
      </c>
      <c r="AA47" s="36">
        <v>0</v>
      </c>
      <c r="AB47" s="36">
        <v>0</v>
      </c>
      <c r="AC47" s="28">
        <f t="shared" si="1"/>
        <v>30</v>
      </c>
      <c r="AD47" s="36">
        <f t="shared" si="5"/>
        <v>660</v>
      </c>
      <c r="AE47" s="29">
        <f t="array" ref="AE47">IF(ISERROR(SUM(C47:D47)/B47),"",SUM(C47:D47)/B47)</f>
        <v>2.2727272727272728E-2</v>
      </c>
      <c r="AF47" s="29">
        <f t="array" ref="AF47">IF(ISERROR(AD47/B47),"",AD47/B47)</f>
        <v>1</v>
      </c>
      <c r="AG47" s="29">
        <f t="array" ref="AG47">IF(ISERROR(SUM(M47:N47,E47,W47:Z47)/B47),"",SUM(M47:N47,E47,W47:Z47)/B47)</f>
        <v>9.0909090909090912E-2</v>
      </c>
      <c r="AH47" s="29">
        <f t="array" ref="AH47">IF(ISERROR(SUM(C47:D47)/B47),"",SUM(C47:D47)/B47)</f>
        <v>2.2727272727272728E-2</v>
      </c>
      <c r="AI47" s="29">
        <f t="array" ref="AI47">IF(ISERROR(SUM(F47:I47)/B47),"",SUM(F47:I47)/B47)</f>
        <v>0</v>
      </c>
      <c r="AJ47" s="29">
        <f t="array" ref="AJ47">IF(ISERROR(SUM(J47:L47)/B47),"",SUM(J47:L47)/B47)</f>
        <v>0</v>
      </c>
      <c r="AK47" s="29">
        <f t="array" ref="AK47">IF(ISERROR(SUM(O47:V47)/B47),"",SUM(O47:V47)/B47)</f>
        <v>2.2727272727272728E-2</v>
      </c>
      <c r="AL47" s="29">
        <f t="array" ref="AL47">IF(ISERROR(SUM(AA47)/B47),"",SUM(AA47)/B47)</f>
        <v>0</v>
      </c>
      <c r="AM47" s="29">
        <f t="array" ref="AM47">IF(ISERROR(AB47/B47),"",AB47/B47)</f>
        <v>0</v>
      </c>
      <c r="AN47" s="30"/>
      <c r="AO47" s="30"/>
    </row>
    <row r="48" spans="1:41" s="3" customFormat="1" ht="19.5" hidden="1" customHeight="1">
      <c r="A48" s="36">
        <v>3602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28">
        <f t="shared" si="1"/>
        <v>0</v>
      </c>
      <c r="AD48" s="36">
        <f t="shared" si="5"/>
        <v>0</v>
      </c>
      <c r="AE48" s="29" t="str">
        <f t="array" ref="AE48">IF(ISERROR(SUM(C48:D48)/B48),"",SUM(C48:D48)/B48)</f>
        <v/>
      </c>
      <c r="AF48" s="29" t="str">
        <f t="array" ref="AF48">IF(ISERROR(AD48/B48),"",AD48/B48)</f>
        <v/>
      </c>
      <c r="AG48" s="29" t="str">
        <f t="array" ref="AG48">IF(ISERROR(SUM(M48:N48,E48,W48:Z48)/B48),"",SUM(M48:N48,E48,W48:Z48)/B48)</f>
        <v/>
      </c>
      <c r="AH48" s="29" t="str">
        <f t="array" ref="AH48">IF(ISERROR(SUM(C48:D48)/B48),"",SUM(C48:D48)/B48)</f>
        <v/>
      </c>
      <c r="AI48" s="29" t="str">
        <f t="array" ref="AI48">IF(ISERROR(SUM(F48:I48)/B48),"",SUM(F48:I48)/B48)</f>
        <v/>
      </c>
      <c r="AJ48" s="29" t="str">
        <f t="array" ref="AJ48">IF(ISERROR(SUM(J48:L48)/B48),"",SUM(J48:L48)/B48)</f>
        <v/>
      </c>
      <c r="AK48" s="29" t="str">
        <f t="array" ref="AK48">IF(ISERROR(SUM(O48:V48)/B48),"",SUM(O48:V48)/B48)</f>
        <v/>
      </c>
      <c r="AL48" s="29" t="str">
        <f t="array" ref="AL48">IF(ISERROR(SUM(AA48)/B48),"",SUM(AA48)/B48)</f>
        <v/>
      </c>
      <c r="AM48" s="29" t="str">
        <f t="array" ref="AM48">IF(ISERROR(AB48/B48),"",AB48/B48)</f>
        <v/>
      </c>
      <c r="AN48" s="30"/>
      <c r="AO48" s="30"/>
    </row>
    <row r="49" spans="1:41" s="3" customFormat="1" ht="19.5" hidden="1" customHeight="1">
      <c r="A49" s="36">
        <v>4501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28">
        <f t="shared" si="1"/>
        <v>0</v>
      </c>
      <c r="AD49" s="36">
        <f t="shared" si="5"/>
        <v>0</v>
      </c>
      <c r="AE49" s="29" t="str">
        <f t="array" ref="AE49">IF(ISERROR(SUM(C49:D49)/B49),"",SUM(C49:D49)/B49)</f>
        <v/>
      </c>
      <c r="AF49" s="29" t="str">
        <f t="array" ref="AF49">IF(ISERROR(AD49/B49),"",AD49/B49)</f>
        <v/>
      </c>
      <c r="AG49" s="29" t="str">
        <f t="array" ref="AG49">IF(ISERROR(SUM(M49:N49,E49,W49:Z49)/B49),"",SUM(M49:N49,E49,W49:Z49)/B49)</f>
        <v/>
      </c>
      <c r="AH49" s="29" t="str">
        <f t="array" ref="AH49">IF(ISERROR(SUM(C49:D49)/B49),"",SUM(C49:D49)/B49)</f>
        <v/>
      </c>
      <c r="AI49" s="29" t="str">
        <f t="array" ref="AI49">IF(ISERROR(SUM(F49:I49)/B49),"",SUM(F49:I49)/B49)</f>
        <v/>
      </c>
      <c r="AJ49" s="29" t="str">
        <f t="array" ref="AJ49">IF(ISERROR(SUM(J49:L49)/B49),"",SUM(J49:L49)/B49)</f>
        <v/>
      </c>
      <c r="AK49" s="29" t="str">
        <f t="array" ref="AK49">IF(ISERROR(SUM(O49:V49)/B49),"",SUM(O49:V49)/B49)</f>
        <v/>
      </c>
      <c r="AL49" s="29" t="str">
        <f t="array" ref="AL49">IF(ISERROR(SUM(AA49)/B49),"",SUM(AA49)/B49)</f>
        <v/>
      </c>
      <c r="AM49" s="29" t="str">
        <f t="array" ref="AM49">IF(ISERROR(AB49/B49),"",AB49/B49)</f>
        <v/>
      </c>
      <c r="AN49" s="30"/>
      <c r="AO49" s="30"/>
    </row>
    <row r="50" spans="1:41" s="3" customFormat="1" ht="19.5" customHeight="1">
      <c r="A50" s="36">
        <v>4502</v>
      </c>
      <c r="B50" s="36">
        <f t="shared" si="4"/>
        <v>375</v>
      </c>
      <c r="C50" s="36">
        <v>0</v>
      </c>
      <c r="D50" s="36">
        <v>0</v>
      </c>
      <c r="E50" s="36">
        <v>0</v>
      </c>
      <c r="F50" s="36">
        <v>0</v>
      </c>
      <c r="G50" s="36">
        <v>0</v>
      </c>
      <c r="H50" s="36">
        <v>0</v>
      </c>
      <c r="I50" s="36">
        <v>0</v>
      </c>
      <c r="J50" s="36">
        <v>0</v>
      </c>
      <c r="K50" s="36">
        <v>0</v>
      </c>
      <c r="L50" s="36">
        <v>0</v>
      </c>
      <c r="M50" s="36">
        <v>0</v>
      </c>
      <c r="N50" s="36">
        <v>0</v>
      </c>
      <c r="O50" s="36">
        <v>0</v>
      </c>
      <c r="P50" s="36">
        <v>0</v>
      </c>
      <c r="Q50" s="36">
        <v>0</v>
      </c>
      <c r="R50" s="36">
        <v>0</v>
      </c>
      <c r="S50" s="36">
        <v>0</v>
      </c>
      <c r="T50" s="36">
        <v>0</v>
      </c>
      <c r="U50" s="36">
        <v>0</v>
      </c>
      <c r="V50" s="36">
        <v>0</v>
      </c>
      <c r="W50" s="36">
        <v>330</v>
      </c>
      <c r="X50" s="36">
        <v>15</v>
      </c>
      <c r="Y50" s="36">
        <v>0</v>
      </c>
      <c r="Z50" s="36">
        <v>0</v>
      </c>
      <c r="AA50" s="36">
        <v>0</v>
      </c>
      <c r="AB50" s="36">
        <v>0</v>
      </c>
      <c r="AC50" s="28">
        <f t="shared" si="1"/>
        <v>0</v>
      </c>
      <c r="AD50" s="36">
        <f t="shared" si="5"/>
        <v>375</v>
      </c>
      <c r="AE50" s="29">
        <f t="array" ref="AE50">IF(ISERROR(SUM(C50:D50)/B50),"",SUM(C50:D50)/B50)</f>
        <v>0</v>
      </c>
      <c r="AF50" s="29">
        <f t="array" ref="AF50">IF(ISERROR(AD50/B50),"",AD50/B50)</f>
        <v>1</v>
      </c>
      <c r="AG50" s="29">
        <f t="array" ref="AG50">IF(ISERROR(SUM(M50:N50,E50,W50:Z50)/B50),"",SUM(M50:N50,E50,W50:Z50)/B50)</f>
        <v>0.92</v>
      </c>
      <c r="AH50" s="29">
        <f t="array" ref="AH50">IF(ISERROR(SUM(C50:D50)/B50),"",SUM(C50:D50)/B50)</f>
        <v>0</v>
      </c>
      <c r="AI50" s="29">
        <f t="array" ref="AI50">IF(ISERROR(SUM(F50:I50)/B50),"",SUM(F50:I50)/B50)</f>
        <v>0</v>
      </c>
      <c r="AJ50" s="29">
        <f t="array" ref="AJ50">IF(ISERROR(SUM(J50:L50)/B50),"",SUM(J50:L50)/B50)</f>
        <v>0</v>
      </c>
      <c r="AK50" s="29">
        <f t="array" ref="AK50">IF(ISERROR(SUM(O50:V50)/B50),"",SUM(O50:V50)/B50)</f>
        <v>0</v>
      </c>
      <c r="AL50" s="29">
        <f t="array" ref="AL50">IF(ISERROR(SUM(AA50)/B50),"",SUM(AA50)/B50)</f>
        <v>0</v>
      </c>
      <c r="AM50" s="29">
        <f t="array" ref="AM50">IF(ISERROR(AB50/B50),"",AB50/B50)</f>
        <v>0</v>
      </c>
      <c r="AN50" s="30"/>
      <c r="AO50" s="30"/>
    </row>
    <row r="51" spans="1:41" s="3" customFormat="1" ht="19.5" customHeight="1">
      <c r="A51" s="36">
        <v>4503</v>
      </c>
      <c r="B51" s="36">
        <f t="shared" si="4"/>
        <v>705</v>
      </c>
      <c r="C51" s="36">
        <v>0</v>
      </c>
      <c r="D51" s="36">
        <v>0</v>
      </c>
      <c r="E51" s="36">
        <v>0</v>
      </c>
      <c r="F51" s="36">
        <v>0</v>
      </c>
      <c r="G51" s="36">
        <v>0</v>
      </c>
      <c r="H51" s="36">
        <v>0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  <c r="O51" s="36">
        <v>0</v>
      </c>
      <c r="P51" s="36">
        <v>0</v>
      </c>
      <c r="Q51" s="36">
        <v>0</v>
      </c>
      <c r="R51" s="36">
        <v>0</v>
      </c>
      <c r="S51" s="36">
        <v>0</v>
      </c>
      <c r="T51" s="36">
        <v>0</v>
      </c>
      <c r="U51" s="36">
        <v>0</v>
      </c>
      <c r="V51" s="36">
        <v>0</v>
      </c>
      <c r="W51" s="36">
        <v>0</v>
      </c>
      <c r="X51" s="36">
        <v>15</v>
      </c>
      <c r="Y51" s="36">
        <v>0</v>
      </c>
      <c r="Z51" s="36">
        <v>0</v>
      </c>
      <c r="AA51" s="36">
        <v>0</v>
      </c>
      <c r="AB51" s="36">
        <v>0</v>
      </c>
      <c r="AC51" s="28">
        <f t="shared" si="1"/>
        <v>0</v>
      </c>
      <c r="AD51" s="36">
        <f t="shared" si="5"/>
        <v>705</v>
      </c>
      <c r="AE51" s="29">
        <f t="array" ref="AE51">IF(ISERROR(SUM(C51:D51)/B51),"",SUM(C51:D51)/B51)</f>
        <v>0</v>
      </c>
      <c r="AF51" s="29">
        <f t="array" ref="AF51">IF(ISERROR(AD51/B51),"",AD51/B51)</f>
        <v>1</v>
      </c>
      <c r="AG51" s="29">
        <f t="array" ref="AG51">IF(ISERROR(SUM(M51:N51,E51,W51:Z51)/B51),"",SUM(M51:N51,E51,W51:Z51)/B51)</f>
        <v>2.1276595744680851E-2</v>
      </c>
      <c r="AH51" s="29">
        <f t="array" ref="AH51">IF(ISERROR(SUM(C51:D51)/B51),"",SUM(C51:D51)/B51)</f>
        <v>0</v>
      </c>
      <c r="AI51" s="29">
        <f t="array" ref="AI51">IF(ISERROR(SUM(F51:I51)/B51),"",SUM(F51:I51)/B51)</f>
        <v>0</v>
      </c>
      <c r="AJ51" s="29">
        <f t="array" ref="AJ51">IF(ISERROR(SUM(J51:L51)/B51),"",SUM(J51:L51)/B51)</f>
        <v>0</v>
      </c>
      <c r="AK51" s="29">
        <f t="array" ref="AK51">IF(ISERROR(SUM(O51:V51)/B51),"",SUM(O51:V51)/B51)</f>
        <v>0</v>
      </c>
      <c r="AL51" s="29">
        <f t="array" ref="AL51">IF(ISERROR(SUM(AA51)/B51),"",SUM(AA51)/B51)</f>
        <v>0</v>
      </c>
      <c r="AM51" s="29">
        <f t="array" ref="AM51">IF(ISERROR(AB51/B51),"",AB51/B51)</f>
        <v>0</v>
      </c>
      <c r="AN51" s="30"/>
      <c r="AO51" s="30"/>
    </row>
    <row r="52" spans="1:41" s="3" customFormat="1" ht="19.5" customHeight="1">
      <c r="A52" s="36">
        <v>5001</v>
      </c>
      <c r="B52" s="36">
        <f t="shared" si="4"/>
        <v>670</v>
      </c>
      <c r="C52" s="36">
        <v>0</v>
      </c>
      <c r="D52" s="36">
        <v>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>
        <v>0</v>
      </c>
      <c r="T52" s="36">
        <v>0</v>
      </c>
      <c r="U52" s="36">
        <v>0</v>
      </c>
      <c r="V52" s="36">
        <v>0</v>
      </c>
      <c r="W52" s="36">
        <v>0</v>
      </c>
      <c r="X52" s="36">
        <v>50</v>
      </c>
      <c r="Y52" s="36">
        <v>0</v>
      </c>
      <c r="Z52" s="36">
        <v>0</v>
      </c>
      <c r="AA52" s="36">
        <v>0</v>
      </c>
      <c r="AB52" s="36">
        <v>0</v>
      </c>
      <c r="AC52" s="28">
        <f t="shared" si="1"/>
        <v>0</v>
      </c>
      <c r="AD52" s="36">
        <f t="shared" si="5"/>
        <v>670</v>
      </c>
      <c r="AE52" s="29">
        <f t="array" ref="AE52">IF(ISERROR(SUM(C52:D52)/B52),"",SUM(C52:D52)/B52)</f>
        <v>0</v>
      </c>
      <c r="AF52" s="29">
        <f t="array" ref="AF52">IF(ISERROR(AD52/B52),"",AD52/B52)</f>
        <v>1</v>
      </c>
      <c r="AG52" s="29">
        <f t="array" ref="AG52">IF(ISERROR(SUM(M52:N52,E52,W52:Z52)/B52),"",SUM(M52:N52,E52,W52:Z52)/B52)</f>
        <v>7.4626865671641784E-2</v>
      </c>
      <c r="AH52" s="29">
        <f t="array" ref="AH52">IF(ISERROR(SUM(C52:D52)/B52),"",SUM(C52:D52)/B52)</f>
        <v>0</v>
      </c>
      <c r="AI52" s="29">
        <f t="array" ref="AI52">IF(ISERROR(SUM(F52:I52)/B52),"",SUM(F52:I52)/B52)</f>
        <v>0</v>
      </c>
      <c r="AJ52" s="29">
        <f t="array" ref="AJ52">IF(ISERROR(SUM(J52:L52)/B52),"",SUM(J52:L52)/B52)</f>
        <v>0</v>
      </c>
      <c r="AK52" s="29">
        <f t="array" ref="AK52">IF(ISERROR(SUM(O52:V52)/B52),"",SUM(O52:V52)/B52)</f>
        <v>0</v>
      </c>
      <c r="AL52" s="29">
        <f t="array" ref="AL52">IF(ISERROR(SUM(AA52)/B52),"",SUM(AA52)/B52)</f>
        <v>0</v>
      </c>
      <c r="AM52" s="29">
        <f t="array" ref="AM52">IF(ISERROR(AB52/B52),"",AB52/B52)</f>
        <v>0</v>
      </c>
      <c r="AN52" s="30"/>
      <c r="AO52" s="30"/>
    </row>
    <row r="53" spans="1:41" s="3" customFormat="1" ht="19.5" hidden="1" customHeight="1">
      <c r="A53" s="36">
        <v>5002</v>
      </c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28">
        <f t="shared" si="1"/>
        <v>0</v>
      </c>
      <c r="AD53" s="36">
        <f t="shared" si="5"/>
        <v>0</v>
      </c>
      <c r="AE53" s="29" t="str">
        <f t="array" ref="AE53">IF(ISERROR(SUM(C53:D53)/B53),"",SUM(C53:D53)/B53)</f>
        <v/>
      </c>
      <c r="AF53" s="29" t="str">
        <f t="array" ref="AF53">IF(ISERROR(AD53/B53),"",AD53/B53)</f>
        <v/>
      </c>
      <c r="AG53" s="29" t="str">
        <f t="array" ref="AG53">IF(ISERROR(SUM(M53:N53,E53,W53:Z53)/B53),"",SUM(M53:N53,E53,W53:Z53)/B53)</f>
        <v/>
      </c>
      <c r="AH53" s="29" t="str">
        <f t="array" ref="AH53">IF(ISERROR(SUM(C53:D53)/B53),"",SUM(C53:D53)/B53)</f>
        <v/>
      </c>
      <c r="AI53" s="29" t="str">
        <f t="array" ref="AI53">IF(ISERROR(SUM(F53:I53)/B53),"",SUM(F53:I53)/B53)</f>
        <v/>
      </c>
      <c r="AJ53" s="29" t="str">
        <f t="array" ref="AJ53">IF(ISERROR(SUM(J53:L53)/B53),"",SUM(J53:L53)/B53)</f>
        <v/>
      </c>
      <c r="AK53" s="29" t="str">
        <f t="array" ref="AK53">IF(ISERROR(SUM(O53:V53)/B53),"",SUM(O53:V53)/B53)</f>
        <v/>
      </c>
      <c r="AL53" s="29" t="str">
        <f t="array" ref="AL53">IF(ISERROR(SUM(AA53)/B53),"",SUM(AA53)/B53)</f>
        <v/>
      </c>
      <c r="AM53" s="29" t="str">
        <f t="array" ref="AM53">IF(ISERROR(AB53/B53),"",AB53/B53)</f>
        <v/>
      </c>
      <c r="AN53" s="30"/>
      <c r="AO53" s="30"/>
    </row>
    <row r="54" spans="1:41" s="3" customFormat="1" ht="19.5" customHeight="1">
      <c r="A54" s="36">
        <v>5003</v>
      </c>
      <c r="B54" s="36">
        <f t="shared" si="4"/>
        <v>670</v>
      </c>
      <c r="C54" s="36">
        <v>0</v>
      </c>
      <c r="D54" s="36">
        <v>0</v>
      </c>
      <c r="E54" s="36">
        <v>0</v>
      </c>
      <c r="F54" s="36">
        <v>0</v>
      </c>
      <c r="G54" s="36">
        <v>0</v>
      </c>
      <c r="H54" s="36">
        <v>0</v>
      </c>
      <c r="I54" s="36">
        <v>0</v>
      </c>
      <c r="J54" s="36">
        <v>0</v>
      </c>
      <c r="K54" s="36">
        <v>0</v>
      </c>
      <c r="L54" s="36">
        <v>0</v>
      </c>
      <c r="M54" s="36">
        <v>0</v>
      </c>
      <c r="N54" s="36">
        <v>0</v>
      </c>
      <c r="O54" s="36">
        <v>0</v>
      </c>
      <c r="P54" s="36">
        <v>0</v>
      </c>
      <c r="Q54" s="36">
        <v>0</v>
      </c>
      <c r="R54" s="36">
        <v>0</v>
      </c>
      <c r="S54" s="36">
        <v>0</v>
      </c>
      <c r="T54" s="36">
        <v>0</v>
      </c>
      <c r="U54" s="36">
        <v>0</v>
      </c>
      <c r="V54" s="36">
        <v>0</v>
      </c>
      <c r="W54" s="36">
        <v>0</v>
      </c>
      <c r="X54" s="36">
        <v>50</v>
      </c>
      <c r="Y54" s="36">
        <v>0</v>
      </c>
      <c r="Z54" s="36">
        <v>0</v>
      </c>
      <c r="AA54" s="36">
        <v>0</v>
      </c>
      <c r="AB54" s="36">
        <v>0</v>
      </c>
      <c r="AC54" s="28">
        <f t="shared" si="1"/>
        <v>0</v>
      </c>
      <c r="AD54" s="36">
        <f t="shared" si="5"/>
        <v>670</v>
      </c>
      <c r="AE54" s="29">
        <f t="array" ref="AE54">IF(ISERROR(SUM(C54:D54)/B54),"",SUM(C54:D54)/B54)</f>
        <v>0</v>
      </c>
      <c r="AF54" s="29">
        <f t="array" ref="AF54">IF(ISERROR(AD54/B54),"",AD54/B54)</f>
        <v>1</v>
      </c>
      <c r="AG54" s="29">
        <f t="array" ref="AG54">IF(ISERROR(SUM(M54:N54,E54,W54:Z54)/B54),"",SUM(M54:N54,E54,W54:Z54)/B54)</f>
        <v>7.4626865671641784E-2</v>
      </c>
      <c r="AH54" s="29">
        <f t="array" ref="AH54">IF(ISERROR(SUM(C54:D54)/B54),"",SUM(C54:D54)/B54)</f>
        <v>0</v>
      </c>
      <c r="AI54" s="29">
        <f t="array" ref="AI54">IF(ISERROR(SUM(F54:I54)/B54),"",SUM(F54:I54)/B54)</f>
        <v>0</v>
      </c>
      <c r="AJ54" s="29">
        <f t="array" ref="AJ54">IF(ISERROR(SUM(J54:L54)/B54),"",SUM(J54:L54)/B54)</f>
        <v>0</v>
      </c>
      <c r="AK54" s="29">
        <f t="array" ref="AK54">IF(ISERROR(SUM(O54:V54)/B54),"",SUM(O54:V54)/B54)</f>
        <v>0</v>
      </c>
      <c r="AL54" s="29">
        <f t="array" ref="AL54">IF(ISERROR(SUM(AA54)/B54),"",SUM(AA54)/B54)</f>
        <v>0</v>
      </c>
      <c r="AM54" s="29">
        <f t="array" ref="AM54">IF(ISERROR(AB54/B54),"",AB54/B54)</f>
        <v>0</v>
      </c>
      <c r="AN54" s="30"/>
      <c r="AO54" s="30"/>
    </row>
    <row r="55" spans="1:41" s="3" customFormat="1" ht="19.5" hidden="1" customHeight="1">
      <c r="A55" s="36">
        <v>6502</v>
      </c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28">
        <f t="shared" si="1"/>
        <v>0</v>
      </c>
      <c r="AD55" s="36">
        <f t="shared" si="5"/>
        <v>0</v>
      </c>
      <c r="AE55" s="29" t="str">
        <f t="array" ref="AE55">IF(ISERROR(SUM(C55:D55)/B55),"",SUM(C55:D55)/B55)</f>
        <v/>
      </c>
      <c r="AF55" s="29" t="str">
        <f t="array" ref="AF55">IF(ISERROR(AD55/B55),"",AD55/B55)</f>
        <v/>
      </c>
      <c r="AG55" s="29" t="str">
        <f t="array" ref="AG55">IF(ISERROR(SUM(M55:N55,E55,W55:Z55)/B55),"",SUM(M55:N55,E55,W55:Z55)/B55)</f>
        <v/>
      </c>
      <c r="AH55" s="29" t="str">
        <f t="array" ref="AH55">IF(ISERROR(SUM(C55:D55)/B55),"",SUM(C55:D55)/B55)</f>
        <v/>
      </c>
      <c r="AI55" s="29" t="str">
        <f t="array" ref="AI55">IF(ISERROR(SUM(F55:I55)/B55),"",SUM(F55:I55)/B55)</f>
        <v/>
      </c>
      <c r="AJ55" s="29" t="str">
        <f t="array" ref="AJ55">IF(ISERROR(SUM(J55:L55)/B55),"",SUM(J55:L55)/B55)</f>
        <v/>
      </c>
      <c r="AK55" s="29" t="str">
        <f t="array" ref="AK55">IF(ISERROR(SUM(O55:V55)/B55),"",SUM(O55:V55)/B55)</f>
        <v/>
      </c>
      <c r="AL55" s="29" t="str">
        <f t="array" ref="AL55">IF(ISERROR(SUM(AA55)/B55),"",SUM(AA55)/B55)</f>
        <v/>
      </c>
      <c r="AM55" s="29" t="str">
        <f t="array" ref="AM55">IF(ISERROR(AB55/B55),"",AB55/B55)</f>
        <v/>
      </c>
      <c r="AN55" s="30"/>
      <c r="AO55" s="30"/>
    </row>
    <row r="56" spans="1:41" s="3" customFormat="1" ht="19.5" hidden="1" customHeight="1">
      <c r="A56" s="36">
        <v>6503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28">
        <f t="shared" si="1"/>
        <v>0</v>
      </c>
      <c r="AD56" s="36">
        <f t="shared" si="5"/>
        <v>0</v>
      </c>
      <c r="AE56" s="29" t="str">
        <f t="array" ref="AE56">IF(ISERROR(SUM(C56:D56)/B56),"",SUM(C56:D56)/B56)</f>
        <v/>
      </c>
      <c r="AF56" s="29" t="str">
        <f t="array" ref="AF56">IF(ISERROR(AD56/B56),"",AD56/B56)</f>
        <v/>
      </c>
      <c r="AG56" s="29" t="str">
        <f t="array" ref="AG56">IF(ISERROR(SUM(M56:N56,E56,W56:Z56)/B56),"",SUM(M56:N56,E56,W56:Z56)/B56)</f>
        <v/>
      </c>
      <c r="AH56" s="29" t="str">
        <f t="array" ref="AH56">IF(ISERROR(SUM(C56:D56)/B56),"",SUM(C56:D56)/B56)</f>
        <v/>
      </c>
      <c r="AI56" s="29" t="str">
        <f t="array" ref="AI56">IF(ISERROR(SUM(F56:I56)/B56),"",SUM(F56:I56)/B56)</f>
        <v/>
      </c>
      <c r="AJ56" s="29" t="str">
        <f t="array" ref="AJ56">IF(ISERROR(SUM(J56:L56)/B56),"",SUM(J56:L56)/B56)</f>
        <v/>
      </c>
      <c r="AK56" s="29" t="str">
        <f t="array" ref="AK56">IF(ISERROR(SUM(O56:V56)/B56),"",SUM(O56:V56)/B56)</f>
        <v/>
      </c>
      <c r="AL56" s="29" t="str">
        <f t="array" ref="AL56">IF(ISERROR(SUM(AA56)/B56),"",SUM(AA56)/B56)</f>
        <v/>
      </c>
      <c r="AM56" s="29" t="str">
        <f t="array" ref="AM56">IF(ISERROR(AB56/B56),"",AB56/B56)</f>
        <v/>
      </c>
      <c r="AN56" s="30"/>
      <c r="AO56" s="30"/>
    </row>
    <row r="57" spans="1:41" s="3" customFormat="1" ht="19.5" hidden="1" customHeight="1">
      <c r="A57" s="36">
        <v>6504</v>
      </c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28">
        <f t="shared" si="1"/>
        <v>0</v>
      </c>
      <c r="AD57" s="36">
        <f t="shared" si="5"/>
        <v>0</v>
      </c>
      <c r="AE57" s="29" t="str">
        <f t="array" ref="AE57">IF(ISERROR(SUM(C57:D57)/B57),"",SUM(C57:D57)/B57)</f>
        <v/>
      </c>
      <c r="AF57" s="29" t="str">
        <f t="array" ref="AF57">IF(ISERROR(AD57/B57),"",AD57/B57)</f>
        <v/>
      </c>
      <c r="AG57" s="29" t="str">
        <f t="array" ref="AG57">IF(ISERROR(SUM(M57:N57,E57,W57:Z57)/B57),"",SUM(M57:N57,E57,W57:Z57)/B57)</f>
        <v/>
      </c>
      <c r="AH57" s="29" t="str">
        <f t="array" ref="AH57">IF(ISERROR(SUM(C57:D57)/B57),"",SUM(C57:D57)/B57)</f>
        <v/>
      </c>
      <c r="AI57" s="29" t="str">
        <f t="array" ref="AI57">IF(ISERROR(SUM(F57:I57)/B57),"",SUM(F57:I57)/B57)</f>
        <v/>
      </c>
      <c r="AJ57" s="29" t="str">
        <f t="array" ref="AJ57">IF(ISERROR(SUM(J57:L57)/B57),"",SUM(J57:L57)/B57)</f>
        <v/>
      </c>
      <c r="AK57" s="29" t="str">
        <f t="array" ref="AK57">IF(ISERROR(SUM(O57:V57)/B57),"",SUM(O57:V57)/B57)</f>
        <v/>
      </c>
      <c r="AL57" s="29" t="str">
        <f t="array" ref="AL57">IF(ISERROR(SUM(AA57)/B57),"",SUM(AA57)/B57)</f>
        <v/>
      </c>
      <c r="AM57" s="29" t="str">
        <f t="array" ref="AM57">IF(ISERROR(AB57/B57),"",AB57/B57)</f>
        <v/>
      </c>
      <c r="AN57" s="30"/>
      <c r="AO57" s="30"/>
    </row>
    <row r="58" spans="1:41" s="3" customFormat="1" ht="19.5" hidden="1" customHeight="1">
      <c r="A58" s="36">
        <v>18501</v>
      </c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28">
        <f t="shared" si="1"/>
        <v>0</v>
      </c>
      <c r="AD58" s="36">
        <f t="shared" si="5"/>
        <v>0</v>
      </c>
      <c r="AE58" s="29" t="str">
        <f t="array" ref="AE58">IF(ISERROR(SUM(C58:D58)/B58),"",SUM(C58:D58)/B58)</f>
        <v/>
      </c>
      <c r="AF58" s="29" t="str">
        <f t="array" ref="AF58">IF(ISERROR(AD58/B58),"",AD58/B58)</f>
        <v/>
      </c>
      <c r="AG58" s="29" t="str">
        <f t="array" ref="AG58">IF(ISERROR(SUM(M58:N58,E58,W58:Z58)/B58),"",SUM(M58:N58,E58,W58:Z58)/B58)</f>
        <v/>
      </c>
      <c r="AH58" s="29" t="str">
        <f t="array" ref="AH58">IF(ISERROR(SUM(C58:D58)/B58),"",SUM(C58:D58)/B58)</f>
        <v/>
      </c>
      <c r="AI58" s="29" t="str">
        <f t="array" ref="AI58">IF(ISERROR(SUM(F58:I58)/B58),"",SUM(F58:I58)/B58)</f>
        <v/>
      </c>
      <c r="AJ58" s="29" t="str">
        <f t="array" ref="AJ58">IF(ISERROR(SUM(J58:L58)/B58),"",SUM(J58:L58)/B58)</f>
        <v/>
      </c>
      <c r="AK58" s="29" t="str">
        <f t="array" ref="AK58">IF(ISERROR(SUM(O58:V58)/B58),"",SUM(O58:V58)/B58)</f>
        <v/>
      </c>
      <c r="AL58" s="29" t="str">
        <f t="array" ref="AL58">IF(ISERROR(SUM(AA58)/B58),"",SUM(AA58)/B58)</f>
        <v/>
      </c>
      <c r="AM58" s="29" t="str">
        <f t="array" ref="AM58">IF(ISERROR(AB58/B58),"",AB58/B58)</f>
        <v/>
      </c>
      <c r="AN58" s="30"/>
      <c r="AO58" s="30"/>
    </row>
    <row r="59" spans="1:41" s="3" customFormat="1" ht="19.5" customHeight="1">
      <c r="A59" s="36">
        <v>18502</v>
      </c>
      <c r="B59" s="36">
        <f t="shared" si="4"/>
        <v>660</v>
      </c>
      <c r="C59" s="36">
        <v>0</v>
      </c>
      <c r="D59" s="36">
        <v>0</v>
      </c>
      <c r="E59" s="36">
        <v>0</v>
      </c>
      <c r="F59" s="36">
        <v>0</v>
      </c>
      <c r="G59" s="36">
        <v>0</v>
      </c>
      <c r="H59" s="36">
        <v>0</v>
      </c>
      <c r="I59" s="36">
        <v>0</v>
      </c>
      <c r="J59" s="36">
        <v>0</v>
      </c>
      <c r="K59" s="36">
        <v>0</v>
      </c>
      <c r="L59" s="36">
        <v>0</v>
      </c>
      <c r="M59" s="36">
        <v>0</v>
      </c>
      <c r="N59" s="36">
        <v>0</v>
      </c>
      <c r="O59" s="36">
        <v>0</v>
      </c>
      <c r="P59" s="36">
        <v>0</v>
      </c>
      <c r="Q59" s="36">
        <v>25</v>
      </c>
      <c r="R59" s="36">
        <v>10</v>
      </c>
      <c r="S59" s="36">
        <v>0</v>
      </c>
      <c r="T59" s="36">
        <v>0</v>
      </c>
      <c r="U59" s="36">
        <v>0</v>
      </c>
      <c r="V59" s="36">
        <v>0</v>
      </c>
      <c r="W59" s="36">
        <v>60</v>
      </c>
      <c r="X59" s="36">
        <v>0</v>
      </c>
      <c r="Y59" s="36">
        <v>0</v>
      </c>
      <c r="Z59" s="36">
        <v>0</v>
      </c>
      <c r="AA59" s="36">
        <v>0</v>
      </c>
      <c r="AB59" s="36">
        <v>0</v>
      </c>
      <c r="AC59" s="28">
        <f t="shared" si="1"/>
        <v>35</v>
      </c>
      <c r="AD59" s="36">
        <f t="shared" si="5"/>
        <v>625</v>
      </c>
      <c r="AE59" s="29">
        <f t="array" ref="AE59">IF(ISERROR(SUM(C59:D59)/B59),"",SUM(C59:D59)/B59)</f>
        <v>0</v>
      </c>
      <c r="AF59" s="29">
        <f t="array" ref="AF59">IF(ISERROR(AD59/B59),"",AD59/B59)</f>
        <v>0.94696969696969702</v>
      </c>
      <c r="AG59" s="29">
        <f t="array" ref="AG59">IF(ISERROR(SUM(M59:N59,E59,W59:Z59)/B59),"",SUM(M59:N59,E59,W59:Z59)/B59)</f>
        <v>9.0909090909090912E-2</v>
      </c>
      <c r="AH59" s="29">
        <f t="array" ref="AH59">IF(ISERROR(SUM(C59:D59)/B59),"",SUM(C59:D59)/B59)</f>
        <v>0</v>
      </c>
      <c r="AI59" s="29">
        <f t="array" ref="AI59">IF(ISERROR(SUM(F59:I59)/B59),"",SUM(F59:I59)/B59)</f>
        <v>0</v>
      </c>
      <c r="AJ59" s="29">
        <f t="array" ref="AJ59">IF(ISERROR(SUM(J59:L59)/B59),"",SUM(J59:L59)/B59)</f>
        <v>0</v>
      </c>
      <c r="AK59" s="29">
        <f t="array" ref="AK59">IF(ISERROR(SUM(O59:V59)/B59),"",SUM(O59:V59)/B59)</f>
        <v>5.3030303030303032E-2</v>
      </c>
      <c r="AL59" s="29">
        <f t="array" ref="AL59">IF(ISERROR(SUM(AA59)/B59),"",SUM(AA59)/B59)</f>
        <v>0</v>
      </c>
      <c r="AM59" s="29">
        <f t="array" ref="AM59">IF(ISERROR(AB59/B59),"",AB59/B59)</f>
        <v>0</v>
      </c>
      <c r="AN59" s="30"/>
      <c r="AO59" s="30"/>
    </row>
    <row r="60" spans="1:41" s="3" customFormat="1" ht="19.5" hidden="1" customHeight="1">
      <c r="A60" s="36">
        <v>13001</v>
      </c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28">
        <f t="shared" si="1"/>
        <v>0</v>
      </c>
      <c r="AD60" s="36">
        <f t="shared" si="5"/>
        <v>0</v>
      </c>
      <c r="AE60" s="29" t="str">
        <f t="array" ref="AE60">IF(ISERROR(SUM(C60:D60)/B60),"",SUM(C60:D60)/B60)</f>
        <v/>
      </c>
      <c r="AF60" s="29" t="str">
        <f t="array" ref="AF60">IF(ISERROR(AD60/B60),"",AD60/B60)</f>
        <v/>
      </c>
      <c r="AG60" s="29" t="str">
        <f t="array" ref="AG60">IF(ISERROR(SUM(M60:N60,E60,W60:Z60)/B60),"",SUM(M60:N60,E60,W60:Z60)/B60)</f>
        <v/>
      </c>
      <c r="AH60" s="29" t="str">
        <f t="array" ref="AH60">IF(ISERROR(SUM(C60:D60)/B60),"",SUM(C60:D60)/B60)</f>
        <v/>
      </c>
      <c r="AI60" s="29" t="str">
        <f t="array" ref="AI60">IF(ISERROR(SUM(F60:I60)/B60),"",SUM(F60:I60)/B60)</f>
        <v/>
      </c>
      <c r="AJ60" s="29" t="str">
        <f t="array" ref="AJ60">IF(ISERROR(SUM(J60:L60)/B60),"",SUM(J60:L60)/B60)</f>
        <v/>
      </c>
      <c r="AK60" s="29" t="str">
        <f t="array" ref="AK60">IF(ISERROR(SUM(O60:V60)/B60),"",SUM(O60:V60)/B60)</f>
        <v/>
      </c>
      <c r="AL60" s="29" t="str">
        <f t="array" ref="AL60">IF(ISERROR(SUM(AA60)/B60),"",SUM(AA60)/B60)</f>
        <v/>
      </c>
      <c r="AM60" s="29" t="str">
        <f t="array" ref="AM60">IF(ISERROR(AB60/B60),"",AB60/B60)</f>
        <v/>
      </c>
      <c r="AN60" s="30"/>
      <c r="AO60" s="30"/>
    </row>
    <row r="61" spans="1:41" s="3" customFormat="1" ht="19.5" hidden="1" customHeight="1">
      <c r="A61" s="36">
        <v>13002</v>
      </c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28">
        <f t="shared" si="1"/>
        <v>0</v>
      </c>
      <c r="AD61" s="36">
        <f t="shared" si="5"/>
        <v>0</v>
      </c>
      <c r="AE61" s="29" t="str">
        <f t="array" ref="AE61">IF(ISERROR(SUM(C61:D61)/B61),"",SUM(C61:D61)/B61)</f>
        <v/>
      </c>
      <c r="AF61" s="29" t="str">
        <f t="array" ref="AF61">IF(ISERROR(AD61/B61),"",AD61/B61)</f>
        <v/>
      </c>
      <c r="AG61" s="29" t="str">
        <f t="array" ref="AG61">IF(ISERROR(SUM(M61:N61,E61,W61:Z61)/B61),"",SUM(M61:N61,E61,W61:Z61)/B61)</f>
        <v/>
      </c>
      <c r="AH61" s="29" t="str">
        <f t="array" ref="AH61">IF(ISERROR(SUM(C61:D61)/B61),"",SUM(C61:D61)/B61)</f>
        <v/>
      </c>
      <c r="AI61" s="29" t="str">
        <f t="array" ref="AI61">IF(ISERROR(SUM(F61:I61)/B61),"",SUM(F61:I61)/B61)</f>
        <v/>
      </c>
      <c r="AJ61" s="29" t="str">
        <f t="array" ref="AJ61">IF(ISERROR(SUM(J61:L61)/B61),"",SUM(J61:L61)/B61)</f>
        <v/>
      </c>
      <c r="AK61" s="29" t="str">
        <f t="array" ref="AK61">IF(ISERROR(SUM(O61:V61)/B61),"",SUM(O61:V61)/B61)</f>
        <v/>
      </c>
      <c r="AL61" s="29" t="str">
        <f t="array" ref="AL61">IF(ISERROR(SUM(AA61)/B61),"",SUM(AA61)/B61)</f>
        <v/>
      </c>
      <c r="AM61" s="29" t="str">
        <f t="array" ref="AM61">IF(ISERROR(AB61/B61),"",AB61/B61)</f>
        <v/>
      </c>
      <c r="AN61" s="30"/>
      <c r="AO61" s="30"/>
    </row>
    <row r="62" spans="1:41" ht="15.75">
      <c r="A62" s="16" t="s">
        <v>49</v>
      </c>
      <c r="B62" s="17">
        <f>SUM(B35:B61)</f>
        <v>6800</v>
      </c>
      <c r="C62" s="18">
        <f t="shared" ref="C62:AD62" si="6">SUM(C35:C61)</f>
        <v>135</v>
      </c>
      <c r="D62" s="18">
        <f t="shared" si="6"/>
        <v>0</v>
      </c>
      <c r="E62" s="18">
        <f t="shared" si="6"/>
        <v>0</v>
      </c>
      <c r="F62" s="18">
        <f t="shared" si="6"/>
        <v>0</v>
      </c>
      <c r="G62" s="18">
        <f t="shared" si="6"/>
        <v>0</v>
      </c>
      <c r="H62" s="18">
        <f t="shared" si="6"/>
        <v>0</v>
      </c>
      <c r="I62" s="18">
        <f t="shared" si="6"/>
        <v>0</v>
      </c>
      <c r="J62" s="18">
        <f t="shared" si="6"/>
        <v>0</v>
      </c>
      <c r="K62" s="18">
        <f t="shared" si="6"/>
        <v>0</v>
      </c>
      <c r="L62" s="17">
        <f t="shared" si="6"/>
        <v>0</v>
      </c>
      <c r="M62" s="17">
        <f t="shared" si="6"/>
        <v>30</v>
      </c>
      <c r="N62" s="17">
        <f t="shared" si="6"/>
        <v>0</v>
      </c>
      <c r="O62" s="17">
        <f t="shared" si="6"/>
        <v>15</v>
      </c>
      <c r="P62" s="17">
        <f t="shared" si="6"/>
        <v>0</v>
      </c>
      <c r="Q62" s="17">
        <f t="shared" si="6"/>
        <v>25</v>
      </c>
      <c r="R62" s="17">
        <f t="shared" si="6"/>
        <v>10</v>
      </c>
      <c r="S62" s="17">
        <f t="shared" si="6"/>
        <v>0</v>
      </c>
      <c r="T62" s="17">
        <f t="shared" si="6"/>
        <v>0</v>
      </c>
      <c r="U62" s="17">
        <f t="shared" si="6"/>
        <v>0</v>
      </c>
      <c r="V62" s="17">
        <f t="shared" si="6"/>
        <v>0</v>
      </c>
      <c r="W62" s="17">
        <f t="shared" si="6"/>
        <v>390</v>
      </c>
      <c r="X62" s="17">
        <f t="shared" si="6"/>
        <v>160</v>
      </c>
      <c r="Y62" s="17">
        <f t="shared" si="6"/>
        <v>0</v>
      </c>
      <c r="Z62" s="17">
        <f t="shared" si="6"/>
        <v>1260</v>
      </c>
      <c r="AA62" s="17">
        <f t="shared" si="6"/>
        <v>0</v>
      </c>
      <c r="AB62" s="18">
        <f t="shared" si="6"/>
        <v>0</v>
      </c>
      <c r="AC62" s="28">
        <f t="shared" si="1"/>
        <v>185</v>
      </c>
      <c r="AD62" s="18">
        <f t="shared" si="6"/>
        <v>6645</v>
      </c>
      <c r="AE62" s="29">
        <f t="array" ref="AE62">IF(ISERROR(SUM(C62:D62)/B62),"",SUM(C62:D62)/B62)</f>
        <v>1.9852941176470587E-2</v>
      </c>
      <c r="AF62" s="29">
        <f t="array" ref="AF62">IF(ISERROR(AD62/B62),"",AD62/B62)</f>
        <v>0.97720588235294115</v>
      </c>
      <c r="AG62" s="29">
        <f t="array" ref="AG62">IF(ISERROR(SUM(M62:N62,E62,W62:Z62)/B62),"",SUM(M62:N62,E62,W62:Z62)/B62)</f>
        <v>0.27058823529411763</v>
      </c>
      <c r="AH62" s="29">
        <f t="array" ref="AH62">IF(ISERROR(SUM(C62:D62)/B62),"",SUM(C62:D62)/B62)</f>
        <v>1.9852941176470587E-2</v>
      </c>
      <c r="AI62" s="29">
        <f t="array" ref="AI62">IF(ISERROR(SUM(F62:I62)/B62),"",SUM(F62:I62)/B62)</f>
        <v>0</v>
      </c>
      <c r="AJ62" s="29">
        <f t="array" ref="AJ62">IF(ISERROR(SUM(J62:L62)/B62),"",SUM(J62:L62)/B62)</f>
        <v>0</v>
      </c>
      <c r="AK62" s="29">
        <f t="array" ref="AK62">IF(ISERROR(SUM(O62:V62)/B62),"",SUM(O62:V62)/B62)</f>
        <v>7.3529411764705881E-3</v>
      </c>
      <c r="AL62" s="29">
        <f t="array" ref="AL62">IF(ISERROR(SUM(AA62)/B62),"",SUM(AA62)/B62)</f>
        <v>0</v>
      </c>
      <c r="AM62" s="29">
        <f t="array" ref="AM62">IF(ISERROR(AB62/B62),"",AB62/B62)</f>
        <v>0</v>
      </c>
      <c r="AN62" s="31"/>
      <c r="AO62" s="31"/>
    </row>
    <row r="63" spans="1:41" ht="15.75">
      <c r="A63" s="19" t="s">
        <v>50</v>
      </c>
      <c r="B63" s="20">
        <f>+B62+B34</f>
        <v>11554</v>
      </c>
      <c r="C63" s="20">
        <f>C62+C34</f>
        <v>135</v>
      </c>
      <c r="D63" s="20">
        <f>D62+D34</f>
        <v>0</v>
      </c>
      <c r="E63" s="20">
        <f t="shared" ref="E63:AD63" si="7">E62+E34</f>
        <v>0</v>
      </c>
      <c r="F63" s="20">
        <f t="shared" si="7"/>
        <v>0</v>
      </c>
      <c r="G63" s="20">
        <f t="shared" si="7"/>
        <v>0</v>
      </c>
      <c r="H63" s="20">
        <f t="shared" si="7"/>
        <v>0</v>
      </c>
      <c r="I63" s="20">
        <f t="shared" si="7"/>
        <v>0</v>
      </c>
      <c r="J63" s="20">
        <f t="shared" si="7"/>
        <v>0</v>
      </c>
      <c r="K63" s="20">
        <f t="shared" si="7"/>
        <v>0</v>
      </c>
      <c r="L63" s="20">
        <f t="shared" si="7"/>
        <v>0</v>
      </c>
      <c r="M63" s="20">
        <f t="shared" si="7"/>
        <v>90</v>
      </c>
      <c r="N63" s="20">
        <f t="shared" si="7"/>
        <v>0</v>
      </c>
      <c r="O63" s="20">
        <f t="shared" si="7"/>
        <v>61</v>
      </c>
      <c r="P63" s="20">
        <f t="shared" si="7"/>
        <v>0</v>
      </c>
      <c r="Q63" s="20">
        <f t="shared" si="7"/>
        <v>25</v>
      </c>
      <c r="R63" s="20">
        <f t="shared" si="7"/>
        <v>400</v>
      </c>
      <c r="S63" s="20">
        <f t="shared" si="7"/>
        <v>0</v>
      </c>
      <c r="T63" s="20">
        <f t="shared" si="7"/>
        <v>0</v>
      </c>
      <c r="U63" s="20">
        <f t="shared" si="7"/>
        <v>0</v>
      </c>
      <c r="V63" s="20">
        <f t="shared" si="7"/>
        <v>0</v>
      </c>
      <c r="W63" s="20">
        <f t="shared" si="7"/>
        <v>510</v>
      </c>
      <c r="X63" s="20">
        <f t="shared" si="7"/>
        <v>266</v>
      </c>
      <c r="Y63" s="20">
        <f t="shared" si="7"/>
        <v>0</v>
      </c>
      <c r="Z63" s="20">
        <f t="shared" si="7"/>
        <v>1260</v>
      </c>
      <c r="AA63" s="20">
        <f t="shared" si="7"/>
        <v>120</v>
      </c>
      <c r="AB63" s="20">
        <f t="shared" si="7"/>
        <v>0</v>
      </c>
      <c r="AC63" s="28">
        <f t="shared" si="1"/>
        <v>741</v>
      </c>
      <c r="AD63" s="20">
        <f t="shared" si="7"/>
        <v>10903</v>
      </c>
      <c r="AE63" s="29">
        <f t="array" ref="AE63">IF(ISERROR(SUM(C63:D63)/B63),"",SUM(C63:D63)/B63)</f>
        <v>1.1684265189544747E-2</v>
      </c>
      <c r="AF63" s="29">
        <f t="array" ref="AF63">IF(ISERROR(AD63/B63),"",AD63/B63)</f>
        <v>0.94365587675263973</v>
      </c>
      <c r="AG63" s="29">
        <f t="array" ref="AG63">IF(ISERROR(SUM(M63:N63,E63,W63:Z63)/B63),"",SUM(M63:N63,E63,W63:Z63)/B63)</f>
        <v>0.18400553920720097</v>
      </c>
      <c r="AH63" s="29">
        <f t="array" ref="AH63">IF(ISERROR(SUM(C63:D63)/B63),"",SUM(C63:D63)/B63)</f>
        <v>1.1684265189544747E-2</v>
      </c>
      <c r="AI63" s="29">
        <f t="array" ref="AI63">IF(ISERROR(SUM(F63:I63)/B63),"",SUM(F63:I63)/B63)</f>
        <v>0</v>
      </c>
      <c r="AJ63" s="29">
        <f t="array" ref="AJ63">IF(ISERROR(SUM(J63:L63)/B63),"",SUM(J63:L63)/B63)</f>
        <v>0</v>
      </c>
      <c r="AK63" s="29">
        <f t="array" ref="AK63">IF(ISERROR(SUM(O63:V63)/B63),"",SUM(O63:V63)/B63)</f>
        <v>4.2063354682361088E-2</v>
      </c>
      <c r="AL63" s="29">
        <f t="array" ref="AL63">IF(ISERROR(SUM(AA63)/B63),"",SUM(AA63)/B63)</f>
        <v>1.0386013501817552E-2</v>
      </c>
      <c r="AM63" s="29">
        <f t="array" ref="AM63">IF(ISERROR(AB63/B63),"",AB63/B63)</f>
        <v>0</v>
      </c>
      <c r="AN63" s="31"/>
      <c r="AO63" s="31"/>
    </row>
    <row r="64" spans="1:41" ht="43.5" customHeight="1">
      <c r="A64" s="87" t="s">
        <v>51</v>
      </c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  <c r="AE64" s="88"/>
      <c r="AF64" s="88"/>
      <c r="AG64" s="88"/>
      <c r="AH64" s="88"/>
      <c r="AI64" s="88"/>
      <c r="AJ64" s="88"/>
      <c r="AK64" s="88"/>
      <c r="AL64" s="88"/>
      <c r="AM64" s="89"/>
      <c r="AN64" s="31"/>
      <c r="AO64" s="31"/>
    </row>
    <row r="65" spans="1:41" ht="43.5" customHeight="1">
      <c r="A65" s="90"/>
      <c r="B65" s="91"/>
      <c r="C65" s="91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  <c r="AC65" s="91"/>
      <c r="AD65" s="91"/>
      <c r="AE65" s="91"/>
      <c r="AF65" s="91"/>
      <c r="AG65" s="91"/>
      <c r="AH65" s="91"/>
      <c r="AI65" s="91"/>
      <c r="AJ65" s="91"/>
      <c r="AK65" s="91"/>
      <c r="AL65" s="91"/>
      <c r="AM65" s="92"/>
      <c r="AN65" s="31"/>
      <c r="AO65" s="31"/>
    </row>
    <row r="66" spans="1:41" ht="43.5" customHeight="1">
      <c r="A66" s="93"/>
      <c r="B66" s="94"/>
      <c r="C66" s="94"/>
      <c r="D66" s="94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  <c r="P66" s="94"/>
      <c r="Q66" s="94"/>
      <c r="R66" s="94"/>
      <c r="S66" s="94"/>
      <c r="T66" s="94"/>
      <c r="U66" s="94"/>
      <c r="V66" s="94"/>
      <c r="W66" s="94"/>
      <c r="X66" s="94"/>
      <c r="Y66" s="94"/>
      <c r="Z66" s="94"/>
      <c r="AA66" s="94"/>
      <c r="AB66" s="94"/>
      <c r="AC66" s="94"/>
      <c r="AD66" s="94"/>
      <c r="AE66" s="94"/>
      <c r="AF66" s="94"/>
      <c r="AG66" s="94"/>
      <c r="AH66" s="94"/>
      <c r="AI66" s="94"/>
      <c r="AJ66" s="94"/>
      <c r="AK66" s="94"/>
      <c r="AL66" s="94"/>
      <c r="AM66" s="95"/>
      <c r="AN66" s="31"/>
      <c r="AO66" s="31"/>
    </row>
    <row r="68" spans="1:41" ht="17.25">
      <c r="B68" s="32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4"/>
      <c r="N68" s="34"/>
      <c r="O68" s="34"/>
      <c r="P68" s="34"/>
      <c r="Q68" s="34"/>
      <c r="R68" s="34"/>
      <c r="S68" s="35"/>
      <c r="T68" s="35"/>
      <c r="U68" s="35"/>
      <c r="V68" s="35"/>
      <c r="AM68" s="32" t="s">
        <v>52</v>
      </c>
    </row>
    <row r="69" spans="1:41" ht="17.25">
      <c r="A69" s="32"/>
      <c r="B69" s="32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4"/>
      <c r="N69" s="34"/>
      <c r="O69" s="34"/>
      <c r="P69" s="34"/>
      <c r="Q69" s="34"/>
      <c r="R69" s="34"/>
      <c r="S69" s="35"/>
      <c r="T69" s="35"/>
      <c r="U69" s="35"/>
      <c r="V69" s="35"/>
    </row>
  </sheetData>
  <mergeCells count="29">
    <mergeCell ref="M4:V4"/>
    <mergeCell ref="W4:AA5"/>
    <mergeCell ref="AB4:AB6"/>
    <mergeCell ref="A2:AO2"/>
    <mergeCell ref="A3:A6"/>
    <mergeCell ref="B3:AC3"/>
    <mergeCell ref="AD3:AD6"/>
    <mergeCell ref="AE3:AE6"/>
    <mergeCell ref="AF3:AF6"/>
    <mergeCell ref="AG3:AM4"/>
    <mergeCell ref="AN3:AN6"/>
    <mergeCell ref="AO3:AO6"/>
    <mergeCell ref="B4:B6"/>
    <mergeCell ref="A64:AM66"/>
    <mergeCell ref="AH5:AH6"/>
    <mergeCell ref="AI5:AI6"/>
    <mergeCell ref="AJ5:AJ6"/>
    <mergeCell ref="AK5:AK6"/>
    <mergeCell ref="AL5:AL6"/>
    <mergeCell ref="AM5:AM6"/>
    <mergeCell ref="AC4:AC6"/>
    <mergeCell ref="F5:H5"/>
    <mergeCell ref="J5:L5"/>
    <mergeCell ref="M5:P5"/>
    <mergeCell ref="Q5:V5"/>
    <mergeCell ref="AG5:AG6"/>
    <mergeCell ref="C4:E5"/>
    <mergeCell ref="F4:I4"/>
    <mergeCell ref="J4:L4"/>
  </mergeCells>
  <phoneticPr fontId="20" type="noConversion"/>
  <pageMargins left="0.69930555555555596" right="0.69930555555555596" top="0.75" bottom="0.75" header="0.3" footer="0.3"/>
  <pageSetup paperSize="9" orientation="portrait" verticalDpi="0" r:id="rId1"/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AO69"/>
  <sheetViews>
    <sheetView workbookViewId="0">
      <pane xSplit="2" ySplit="6" topLeftCell="N34" activePane="bottomRight" state="frozen"/>
      <selection pane="topRight" activeCell="C1" sqref="C1"/>
      <selection pane="bottomLeft" activeCell="A7" sqref="A7"/>
      <selection pane="bottomRight" activeCell="AD63" sqref="A63:AM66"/>
    </sheetView>
  </sheetViews>
  <sheetFormatPr defaultColWidth="9" defaultRowHeight="13.5"/>
  <cols>
    <col min="1" max="1" width="7.25" style="4" customWidth="1"/>
    <col min="2" max="2" width="9.5" style="4" customWidth="1"/>
    <col min="3" max="3" width="9.75" style="4" customWidth="1"/>
    <col min="4" max="5" width="9.25" style="4" customWidth="1"/>
    <col min="6" max="11" width="8.625" style="4" customWidth="1"/>
    <col min="12" max="12" width="7.25" style="4" customWidth="1"/>
    <col min="13" max="26" width="7.25" style="5" customWidth="1"/>
    <col min="27" max="29" width="7.25" style="4" customWidth="1"/>
    <col min="30" max="30" width="9" style="4"/>
    <col min="31" max="31" width="9.625" style="4" customWidth="1"/>
    <col min="32" max="32" width="10.625" style="4" customWidth="1"/>
    <col min="33" max="33" width="9.625" style="4" customWidth="1"/>
    <col min="34" max="39" width="9" style="4"/>
    <col min="40" max="40" width="16.75" style="4" customWidth="1"/>
    <col min="41" max="41" width="17.75" style="4" customWidth="1"/>
    <col min="42" max="16384" width="9" style="4"/>
  </cols>
  <sheetData>
    <row r="1" spans="1:41" s="1" customFormat="1" ht="23.25" customHeight="1">
      <c r="A1" s="6"/>
      <c r="B1" s="7" t="s">
        <v>0</v>
      </c>
      <c r="C1" s="8"/>
      <c r="D1" s="9"/>
      <c r="E1" s="9"/>
      <c r="F1" s="10"/>
    </row>
    <row r="2" spans="1:41" ht="27" customHeight="1">
      <c r="A2" s="68" t="s">
        <v>1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</row>
    <row r="3" spans="1:41" s="2" customFormat="1" ht="17.25" customHeight="1">
      <c r="A3" s="69" t="s">
        <v>2</v>
      </c>
      <c r="B3" s="72" t="s">
        <v>3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4"/>
      <c r="AD3" s="75" t="s">
        <v>4</v>
      </c>
      <c r="AE3" s="78" t="s">
        <v>5</v>
      </c>
      <c r="AF3" s="78" t="s">
        <v>6</v>
      </c>
      <c r="AG3" s="81" t="s">
        <v>7</v>
      </c>
      <c r="AH3" s="81"/>
      <c r="AI3" s="81"/>
      <c r="AJ3" s="81"/>
      <c r="AK3" s="81"/>
      <c r="AL3" s="81"/>
      <c r="AM3" s="81"/>
      <c r="AN3" s="82" t="s">
        <v>8</v>
      </c>
      <c r="AO3" s="83" t="s">
        <v>9</v>
      </c>
    </row>
    <row r="4" spans="1:41" s="2" customFormat="1" ht="17.25" customHeight="1">
      <c r="A4" s="70"/>
      <c r="B4" s="84" t="s">
        <v>10</v>
      </c>
      <c r="C4" s="61" t="s">
        <v>11</v>
      </c>
      <c r="D4" s="62"/>
      <c r="E4" s="63"/>
      <c r="F4" s="104" t="s">
        <v>12</v>
      </c>
      <c r="G4" s="105"/>
      <c r="H4" s="105"/>
      <c r="I4" s="105"/>
      <c r="J4" s="106" t="s">
        <v>13</v>
      </c>
      <c r="K4" s="106"/>
      <c r="L4" s="106"/>
      <c r="M4" s="58" t="s">
        <v>14</v>
      </c>
      <c r="N4" s="59"/>
      <c r="O4" s="59"/>
      <c r="P4" s="59"/>
      <c r="Q4" s="59"/>
      <c r="R4" s="59"/>
      <c r="S4" s="59"/>
      <c r="T4" s="59"/>
      <c r="U4" s="59"/>
      <c r="V4" s="60"/>
      <c r="W4" s="61" t="s">
        <v>15</v>
      </c>
      <c r="X4" s="62"/>
      <c r="Y4" s="62"/>
      <c r="Z4" s="62"/>
      <c r="AA4" s="63"/>
      <c r="AB4" s="67" t="s">
        <v>16</v>
      </c>
      <c r="AC4" s="101" t="s">
        <v>7</v>
      </c>
      <c r="AD4" s="76"/>
      <c r="AE4" s="79"/>
      <c r="AF4" s="79"/>
      <c r="AG4" s="81"/>
      <c r="AH4" s="81"/>
      <c r="AI4" s="81"/>
      <c r="AJ4" s="81"/>
      <c r="AK4" s="81"/>
      <c r="AL4" s="81"/>
      <c r="AM4" s="81"/>
      <c r="AN4" s="82"/>
      <c r="AO4" s="83"/>
    </row>
    <row r="5" spans="1:41" s="2" customFormat="1" ht="18.75" customHeight="1">
      <c r="A5" s="70"/>
      <c r="B5" s="85"/>
      <c r="C5" s="64"/>
      <c r="D5" s="65"/>
      <c r="E5" s="66"/>
      <c r="F5" s="104" t="s">
        <v>17</v>
      </c>
      <c r="G5" s="105"/>
      <c r="H5" s="105"/>
      <c r="I5" s="55" t="s">
        <v>18</v>
      </c>
      <c r="J5" s="106" t="s">
        <v>19</v>
      </c>
      <c r="K5" s="106"/>
      <c r="L5" s="106"/>
      <c r="M5" s="58" t="s">
        <v>20</v>
      </c>
      <c r="N5" s="59"/>
      <c r="O5" s="59"/>
      <c r="P5" s="60"/>
      <c r="Q5" s="58" t="s">
        <v>21</v>
      </c>
      <c r="R5" s="59"/>
      <c r="S5" s="59"/>
      <c r="T5" s="59"/>
      <c r="U5" s="59"/>
      <c r="V5" s="60"/>
      <c r="W5" s="64"/>
      <c r="X5" s="65"/>
      <c r="Y5" s="65"/>
      <c r="Z5" s="65"/>
      <c r="AA5" s="66"/>
      <c r="AB5" s="67"/>
      <c r="AC5" s="102"/>
      <c r="AD5" s="76"/>
      <c r="AE5" s="79"/>
      <c r="AF5" s="79"/>
      <c r="AG5" s="100" t="s">
        <v>22</v>
      </c>
      <c r="AH5" s="96" t="s">
        <v>11</v>
      </c>
      <c r="AI5" s="97" t="s">
        <v>23</v>
      </c>
      <c r="AJ5" s="97" t="s">
        <v>24</v>
      </c>
      <c r="AK5" s="98" t="s">
        <v>21</v>
      </c>
      <c r="AL5" s="99" t="s">
        <v>15</v>
      </c>
      <c r="AM5" s="100" t="s">
        <v>16</v>
      </c>
      <c r="AN5" s="82"/>
      <c r="AO5" s="83"/>
    </row>
    <row r="6" spans="1:41" s="3" customFormat="1" ht="48" customHeight="1">
      <c r="A6" s="71"/>
      <c r="B6" s="86"/>
      <c r="C6" s="11" t="s">
        <v>25</v>
      </c>
      <c r="D6" s="11" t="s">
        <v>26</v>
      </c>
      <c r="E6" s="12" t="s">
        <v>27</v>
      </c>
      <c r="F6" s="13" t="s">
        <v>28</v>
      </c>
      <c r="G6" s="14" t="s">
        <v>29</v>
      </c>
      <c r="H6" s="15" t="s">
        <v>30</v>
      </c>
      <c r="I6" s="21" t="s">
        <v>31</v>
      </c>
      <c r="J6" s="22" t="s">
        <v>32</v>
      </c>
      <c r="K6" s="22" t="s">
        <v>33</v>
      </c>
      <c r="L6" s="22" t="s">
        <v>16</v>
      </c>
      <c r="M6" s="23" t="s">
        <v>34</v>
      </c>
      <c r="N6" s="24" t="s">
        <v>35</v>
      </c>
      <c r="O6" s="24" t="s">
        <v>36</v>
      </c>
      <c r="P6" s="24" t="s">
        <v>37</v>
      </c>
      <c r="Q6" s="25" t="s">
        <v>38</v>
      </c>
      <c r="R6" s="25" t="s">
        <v>39</v>
      </c>
      <c r="S6" s="25" t="s">
        <v>40</v>
      </c>
      <c r="T6" s="25" t="s">
        <v>41</v>
      </c>
      <c r="U6" s="25" t="s">
        <v>42</v>
      </c>
      <c r="V6" s="25" t="s">
        <v>16</v>
      </c>
      <c r="W6" s="24" t="s">
        <v>43</v>
      </c>
      <c r="X6" s="24" t="s">
        <v>44</v>
      </c>
      <c r="Y6" s="26" t="s">
        <v>45</v>
      </c>
      <c r="Z6" s="26" t="s">
        <v>46</v>
      </c>
      <c r="AA6" s="27" t="s">
        <v>47</v>
      </c>
      <c r="AB6" s="67"/>
      <c r="AC6" s="103"/>
      <c r="AD6" s="77"/>
      <c r="AE6" s="80"/>
      <c r="AF6" s="80"/>
      <c r="AG6" s="100"/>
      <c r="AH6" s="96"/>
      <c r="AI6" s="97"/>
      <c r="AJ6" s="97"/>
      <c r="AK6" s="98"/>
      <c r="AL6" s="99"/>
      <c r="AM6" s="100"/>
      <c r="AN6" s="82"/>
      <c r="AO6" s="83"/>
    </row>
    <row r="7" spans="1:41" s="3" customFormat="1" ht="20.25" hidden="1" customHeight="1">
      <c r="A7" s="36">
        <v>2501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28">
        <f>SUM(C7:D7,F7:L7,O7:V7,AA7:AB7)</f>
        <v>0</v>
      </c>
      <c r="AD7" s="36">
        <f t="shared" ref="AD7:AD33" si="0">B7+N7+M7-AC7</f>
        <v>0</v>
      </c>
      <c r="AE7" s="29" t="str">
        <f t="array" ref="AE7">IF(ISERROR(SUM(C7:D7)/B7),"",SUM(C7:D7)/B7)</f>
        <v/>
      </c>
      <c r="AF7" s="29" t="str">
        <f t="array" ref="AF7">IF(ISERROR(AD7/B7),"",AD7/B7)</f>
        <v/>
      </c>
      <c r="AG7" s="29" t="str">
        <f t="array" ref="AG7">IF(ISERROR(SUM(M7:N7,E7,W7:Z7)/B7),"",SUM(M7:N7,E7,W7:Z7)/B7)</f>
        <v/>
      </c>
      <c r="AH7" s="29" t="str">
        <f t="array" ref="AH7">IF(ISERROR(SUM(C7:D7)/B7),"",SUM(C7:D7)/B7)</f>
        <v/>
      </c>
      <c r="AI7" s="29" t="str">
        <f t="array" ref="AI7">IF(ISERROR(SUM(F7:I7)/B7),"",SUM(F7:I7)/B7)</f>
        <v/>
      </c>
      <c r="AJ7" s="29" t="str">
        <f t="array" ref="AJ7">IF(ISERROR(SUM(J7:L7)/B7),"",SUM(J7:L7)/B7)</f>
        <v/>
      </c>
      <c r="AK7" s="29" t="str">
        <f t="array" ref="AK7">IF(ISERROR(SUM(O7:V7)/B7),"",SUM(O7:V7)/B7)</f>
        <v/>
      </c>
      <c r="AL7" s="29" t="str">
        <f t="array" ref="AL7">IF(ISERROR(SUM(AA7)/B7),"",SUM(AA7)/B7)</f>
        <v/>
      </c>
      <c r="AM7" s="29" t="str">
        <f t="array" ref="AM7">IF(ISERROR(AB7/B7),"",AB7/B7)</f>
        <v/>
      </c>
      <c r="AN7" s="30"/>
      <c r="AO7" s="30"/>
    </row>
    <row r="8" spans="1:41" s="3" customFormat="1" ht="20.25" hidden="1" customHeight="1">
      <c r="A8" s="36">
        <v>2502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28">
        <f t="shared" ref="AC8:AC63" si="1">SUM(C8:D8,F8:L8,O8:V8,AA8:AB8)</f>
        <v>0</v>
      </c>
      <c r="AD8" s="36">
        <f t="shared" si="0"/>
        <v>0</v>
      </c>
      <c r="AE8" s="29" t="str">
        <f t="array" ref="AE8">IF(ISERROR(SUM(C8:D8)/B8),"",SUM(C8:D8)/B8)</f>
        <v/>
      </c>
      <c r="AF8" s="29" t="str">
        <f t="array" ref="AF8">IF(ISERROR(AD8/B8),"",AD8/B8)</f>
        <v/>
      </c>
      <c r="AG8" s="29" t="str">
        <f t="array" ref="AG8">IF(ISERROR(SUM(M8:N8,E8,W8:Z8)/B8),"",SUM(M8:N8,E8,W8:Z8)/B8)</f>
        <v/>
      </c>
      <c r="AH8" s="29" t="str">
        <f t="array" ref="AH8">IF(ISERROR(SUM(C8:D8)/B8),"",SUM(C8:D8)/B8)</f>
        <v/>
      </c>
      <c r="AI8" s="29" t="str">
        <f t="array" ref="AI8">IF(ISERROR(SUM(F8:I8)/B8),"",SUM(F8:I8)/B8)</f>
        <v/>
      </c>
      <c r="AJ8" s="29" t="str">
        <f t="array" ref="AJ8">IF(ISERROR(SUM(J8:L8)/B8),"",SUM(J8:L8)/B8)</f>
        <v/>
      </c>
      <c r="AK8" s="29" t="str">
        <f t="array" ref="AK8">IF(ISERROR(SUM(O8:V8)/B8),"",SUM(O8:V8)/B8)</f>
        <v/>
      </c>
      <c r="AL8" s="29" t="str">
        <f t="array" ref="AL8">IF(ISERROR(SUM(AA8)/B8),"",SUM(AA8)/B8)</f>
        <v/>
      </c>
      <c r="AM8" s="29" t="str">
        <f t="array" ref="AM8">IF(ISERROR(AB8/B8),"",AB8/B8)</f>
        <v/>
      </c>
      <c r="AN8" s="30"/>
      <c r="AO8" s="30"/>
    </row>
    <row r="9" spans="1:41" s="3" customFormat="1" ht="20.25" hidden="1" customHeight="1">
      <c r="A9" s="36">
        <v>2503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28">
        <f t="shared" si="1"/>
        <v>0</v>
      </c>
      <c r="AD9" s="36">
        <f t="shared" si="0"/>
        <v>0</v>
      </c>
      <c r="AE9" s="29" t="str">
        <f t="array" ref="AE9">IF(ISERROR(SUM(C9:D9)/B9),"",SUM(C9:D9)/B9)</f>
        <v/>
      </c>
      <c r="AF9" s="29" t="str">
        <f t="array" ref="AF9">IF(ISERROR(AD9/B9),"",AD9/B9)</f>
        <v/>
      </c>
      <c r="AG9" s="29" t="str">
        <f t="array" ref="AG9">IF(ISERROR(SUM(M9:N9,E9,W9:Z9)/B9),"",SUM(M9:N9,E9,W9:Z9)/B9)</f>
        <v/>
      </c>
      <c r="AH9" s="29" t="str">
        <f t="array" ref="AH9">IF(ISERROR(SUM(C9:D9)/B9),"",SUM(C9:D9)/B9)</f>
        <v/>
      </c>
      <c r="AI9" s="29" t="str">
        <f t="array" ref="AI9">IF(ISERROR(SUM(F9:I9)/B9),"",SUM(F9:I9)/B9)</f>
        <v/>
      </c>
      <c r="AJ9" s="29" t="str">
        <f t="array" ref="AJ9">IF(ISERROR(SUM(J9:L9)/B9),"",SUM(J9:L9)/B9)</f>
        <v/>
      </c>
      <c r="AK9" s="29" t="str">
        <f t="array" ref="AK9">IF(ISERROR(SUM(O9:V9)/B9),"",SUM(O9:V9)/B9)</f>
        <v/>
      </c>
      <c r="AL9" s="29" t="str">
        <f t="array" ref="AL9">IF(ISERROR(SUM(AA9)/B9),"",SUM(AA9)/B9)</f>
        <v/>
      </c>
      <c r="AM9" s="29" t="str">
        <f t="array" ref="AM9">IF(ISERROR(AB9/B9),"",AB9/B9)</f>
        <v/>
      </c>
      <c r="AN9" s="30"/>
      <c r="AO9" s="30"/>
    </row>
    <row r="10" spans="1:41" s="3" customFormat="1" ht="20.25" hidden="1" customHeight="1">
      <c r="A10" s="36">
        <v>2504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28">
        <f t="shared" si="1"/>
        <v>0</v>
      </c>
      <c r="AD10" s="36">
        <f t="shared" si="0"/>
        <v>0</v>
      </c>
      <c r="AE10" s="29" t="str">
        <f t="array" ref="AE10">IF(ISERROR(SUM(C10:D10)/B10),"",SUM(C10:D10)/B10)</f>
        <v/>
      </c>
      <c r="AF10" s="29" t="str">
        <f t="array" ref="AF10">IF(ISERROR(AD10/B10),"",AD10/B10)</f>
        <v/>
      </c>
      <c r="AG10" s="29" t="str">
        <f t="array" ref="AG10">IF(ISERROR(SUM(M10:N10,E10,W10:Z10)/B10),"",SUM(M10:N10,E10,W10:Z10)/B10)</f>
        <v/>
      </c>
      <c r="AH10" s="29" t="str">
        <f t="array" ref="AH10">IF(ISERROR(SUM(C10:D10)/B10),"",SUM(C10:D10)/B10)</f>
        <v/>
      </c>
      <c r="AI10" s="29" t="str">
        <f t="array" ref="AI10">IF(ISERROR(SUM(F10:I10)/B10),"",SUM(F10:I10)/B10)</f>
        <v/>
      </c>
      <c r="AJ10" s="29" t="str">
        <f t="array" ref="AJ10">IF(ISERROR(SUM(J10:L10)/B10),"",SUM(J10:L10)/B10)</f>
        <v/>
      </c>
      <c r="AK10" s="29" t="str">
        <f t="array" ref="AK10">IF(ISERROR(SUM(O10:V10)/B10),"",SUM(O10:V10)/B10)</f>
        <v/>
      </c>
      <c r="AL10" s="29" t="str">
        <f t="array" ref="AL10">IF(ISERROR(SUM(AA10)/B10),"",SUM(AA10)/B10)</f>
        <v/>
      </c>
      <c r="AM10" s="29" t="str">
        <f t="array" ref="AM10">IF(ISERROR(AB10/B10),"",AB10/B10)</f>
        <v/>
      </c>
      <c r="AN10" s="30"/>
      <c r="AO10" s="30"/>
    </row>
    <row r="11" spans="1:41" s="3" customFormat="1" ht="20.25" hidden="1" customHeight="1">
      <c r="A11" s="36">
        <v>2505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28">
        <f t="shared" si="1"/>
        <v>0</v>
      </c>
      <c r="AD11" s="36">
        <f t="shared" si="0"/>
        <v>0</v>
      </c>
      <c r="AE11" s="29" t="str">
        <f t="array" ref="AE11">IF(ISERROR(SUM(C11:D11)/B11),"",SUM(C11:D11)/B11)</f>
        <v/>
      </c>
      <c r="AF11" s="29" t="str">
        <f t="array" ref="AF11">IF(ISERROR(AD11/B11),"",AD11/B11)</f>
        <v/>
      </c>
      <c r="AG11" s="29" t="str">
        <f t="array" ref="AG11">IF(ISERROR(SUM(M11:N11,E11,W11:Z11)/B11),"",SUM(M11:N11,E11,W11:Z11)/B11)</f>
        <v/>
      </c>
      <c r="AH11" s="29" t="str">
        <f t="array" ref="AH11">IF(ISERROR(SUM(C11:D11)/B11),"",SUM(C11:D11)/B11)</f>
        <v/>
      </c>
      <c r="AI11" s="29" t="str">
        <f t="array" ref="AI11">IF(ISERROR(SUM(F11:I11)/B11),"",SUM(F11:I11)/B11)</f>
        <v/>
      </c>
      <c r="AJ11" s="29" t="str">
        <f t="array" ref="AJ11">IF(ISERROR(SUM(J11:L11)/B11),"",SUM(J11:L11)/B11)</f>
        <v/>
      </c>
      <c r="AK11" s="29" t="str">
        <f t="array" ref="AK11">IF(ISERROR(SUM(O11:V11)/B11),"",SUM(O11:V11)/B11)</f>
        <v/>
      </c>
      <c r="AL11" s="29" t="str">
        <f t="array" ref="AL11">IF(ISERROR(SUM(AA11)/B11),"",SUM(AA11)/B11)</f>
        <v/>
      </c>
      <c r="AM11" s="29" t="str">
        <f t="array" ref="AM11">IF(ISERROR(AB11/B11),"",AB11/B11)</f>
        <v/>
      </c>
      <c r="AN11" s="30"/>
      <c r="AO11" s="30"/>
    </row>
    <row r="12" spans="1:41" s="3" customFormat="1" ht="20.25" hidden="1" customHeight="1">
      <c r="A12" s="36">
        <v>2506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28">
        <f t="shared" si="1"/>
        <v>0</v>
      </c>
      <c r="AD12" s="36">
        <f t="shared" si="0"/>
        <v>0</v>
      </c>
      <c r="AE12" s="29" t="str">
        <f t="array" ref="AE12">IF(ISERROR(SUM(C12:D12)/B12),"",SUM(C12:D12)/B12)</f>
        <v/>
      </c>
      <c r="AF12" s="29" t="str">
        <f t="array" ref="AF12">IF(ISERROR(AD12/B12),"",AD12/B12)</f>
        <v/>
      </c>
      <c r="AG12" s="29" t="str">
        <f t="array" ref="AG12">IF(ISERROR(SUM(M12:N12,E12,W12:Z12)/B12),"",SUM(M12:N12,E12,W12:Z12)/B12)</f>
        <v/>
      </c>
      <c r="AH12" s="29" t="str">
        <f t="array" ref="AH12">IF(ISERROR(SUM(C12:D12)/B12),"",SUM(C12:D12)/B12)</f>
        <v/>
      </c>
      <c r="AI12" s="29" t="str">
        <f t="array" ref="AI12">IF(ISERROR(SUM(F12:I12)/B12),"",SUM(F12:I12)/B12)</f>
        <v/>
      </c>
      <c r="AJ12" s="29" t="str">
        <f t="array" ref="AJ12">IF(ISERROR(SUM(J12:L12)/B12),"",SUM(J12:L12)/B12)</f>
        <v/>
      </c>
      <c r="AK12" s="29" t="str">
        <f t="array" ref="AK12">IF(ISERROR(SUM(O12:V12)/B12),"",SUM(O12:V12)/B12)</f>
        <v/>
      </c>
      <c r="AL12" s="29" t="str">
        <f t="array" ref="AL12">IF(ISERROR(SUM(AA12)/B12),"",SUM(AA12)/B12)</f>
        <v/>
      </c>
      <c r="AM12" s="29" t="str">
        <f t="array" ref="AM12">IF(ISERROR(AB12/B12),"",AB12/B12)</f>
        <v/>
      </c>
      <c r="AN12" s="30"/>
      <c r="AO12" s="30"/>
    </row>
    <row r="13" spans="1:41" s="3" customFormat="1" ht="20.25" hidden="1" customHeight="1">
      <c r="A13" s="36">
        <v>2507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28">
        <f t="shared" si="1"/>
        <v>0</v>
      </c>
      <c r="AD13" s="36">
        <f t="shared" si="0"/>
        <v>0</v>
      </c>
      <c r="AE13" s="29" t="str">
        <f t="array" ref="AE13">IF(ISERROR(SUM(C13:D13)/B13),"",SUM(C13:D13)/B13)</f>
        <v/>
      </c>
      <c r="AF13" s="29" t="str">
        <f t="array" ref="AF13">IF(ISERROR(AD13/B13),"",AD13/B13)</f>
        <v/>
      </c>
      <c r="AG13" s="29" t="str">
        <f t="array" ref="AG13">IF(ISERROR(SUM(M13:N13,E13,W13:Z13)/B13),"",SUM(M13:N13,E13,W13:Z13)/B13)</f>
        <v/>
      </c>
      <c r="AH13" s="29" t="str">
        <f t="array" ref="AH13">IF(ISERROR(SUM(C13:D13)/B13),"",SUM(C13:D13)/B13)</f>
        <v/>
      </c>
      <c r="AI13" s="29" t="str">
        <f t="array" ref="AI13">IF(ISERROR(SUM(F13:I13)/B13),"",SUM(F13:I13)/B13)</f>
        <v/>
      </c>
      <c r="AJ13" s="29" t="str">
        <f t="array" ref="AJ13">IF(ISERROR(SUM(J13:L13)/B13),"",SUM(J13:L13)/B13)</f>
        <v/>
      </c>
      <c r="AK13" s="29" t="str">
        <f t="array" ref="AK13">IF(ISERROR(SUM(O13:V13)/B13),"",SUM(O13:V13)/B13)</f>
        <v/>
      </c>
      <c r="AL13" s="29" t="str">
        <f t="array" ref="AL13">IF(ISERROR(SUM(AA13)/B13),"",SUM(AA13)/B13)</f>
        <v/>
      </c>
      <c r="AM13" s="29" t="str">
        <f t="array" ref="AM13">IF(ISERROR(AB13/B13),"",AB13/B13)</f>
        <v/>
      </c>
      <c r="AN13" s="30"/>
      <c r="AO13" s="30"/>
    </row>
    <row r="14" spans="1:41" s="3" customFormat="1" ht="20.25" hidden="1" customHeight="1">
      <c r="A14" s="36">
        <v>2508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28">
        <f t="shared" si="1"/>
        <v>0</v>
      </c>
      <c r="AD14" s="36">
        <f t="shared" si="0"/>
        <v>0</v>
      </c>
      <c r="AE14" s="29" t="str">
        <f t="array" ref="AE14">IF(ISERROR(SUM(C14:D14)/B14),"",SUM(C14:D14)/B14)</f>
        <v/>
      </c>
      <c r="AF14" s="29" t="str">
        <f t="array" ref="AF14">IF(ISERROR(AD14/B14),"",AD14/B14)</f>
        <v/>
      </c>
      <c r="AG14" s="29" t="str">
        <f t="array" ref="AG14">IF(ISERROR(SUM(M14:N14,E14,W14:Z14)/B14),"",SUM(M14:N14,E14,W14:Z14)/B14)</f>
        <v/>
      </c>
      <c r="AH14" s="29" t="str">
        <f t="array" ref="AH14">IF(ISERROR(SUM(C14:D14)/B14),"",SUM(C14:D14)/B14)</f>
        <v/>
      </c>
      <c r="AI14" s="29" t="str">
        <f t="array" ref="AI14">IF(ISERROR(SUM(F14:I14)/B14),"",SUM(F14:I14)/B14)</f>
        <v/>
      </c>
      <c r="AJ14" s="29" t="str">
        <f t="array" ref="AJ14">IF(ISERROR(SUM(J14:L14)/B14),"",SUM(J14:L14)/B14)</f>
        <v/>
      </c>
      <c r="AK14" s="29" t="str">
        <f t="array" ref="AK14">IF(ISERROR(SUM(O14:V14)/B14),"",SUM(O14:V14)/B14)</f>
        <v/>
      </c>
      <c r="AL14" s="29" t="str">
        <f t="array" ref="AL14">IF(ISERROR(SUM(AA14)/B14),"",SUM(AA14)/B14)</f>
        <v/>
      </c>
      <c r="AM14" s="29" t="str">
        <f t="array" ref="AM14">IF(ISERROR(AB14/B14),"",AB14/B14)</f>
        <v/>
      </c>
      <c r="AN14" s="30"/>
      <c r="AO14" s="30"/>
    </row>
    <row r="15" spans="1:41" s="3" customFormat="1" ht="20.25" hidden="1" customHeight="1">
      <c r="A15" s="36">
        <v>2509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28">
        <f t="shared" si="1"/>
        <v>0</v>
      </c>
      <c r="AD15" s="36">
        <f t="shared" si="0"/>
        <v>0</v>
      </c>
      <c r="AE15" s="29" t="str">
        <f t="array" ref="AE15">IF(ISERROR(SUM(C15:D15)/B15),"",SUM(C15:D15)/B15)</f>
        <v/>
      </c>
      <c r="AF15" s="29" t="str">
        <f t="array" ref="AF15">IF(ISERROR(AD15/B15),"",AD15/B15)</f>
        <v/>
      </c>
      <c r="AG15" s="29" t="str">
        <f t="array" ref="AG15">IF(ISERROR(SUM(M15:N15,E15,W15:Z15)/B15),"",SUM(M15:N15,E15,W15:Z15)/B15)</f>
        <v/>
      </c>
      <c r="AH15" s="29" t="str">
        <f t="array" ref="AH15">IF(ISERROR(SUM(C15:D15)/B15),"",SUM(C15:D15)/B15)</f>
        <v/>
      </c>
      <c r="AI15" s="29" t="str">
        <f t="array" ref="AI15">IF(ISERROR(SUM(F15:I15)/B15),"",SUM(F15:I15)/B15)</f>
        <v/>
      </c>
      <c r="AJ15" s="29" t="str">
        <f t="array" ref="AJ15">IF(ISERROR(SUM(J15:L15)/B15),"",SUM(J15:L15)/B15)</f>
        <v/>
      </c>
      <c r="AK15" s="29" t="str">
        <f t="array" ref="AK15">IF(ISERROR(SUM(O15:V15)/B15),"",SUM(O15:V15)/B15)</f>
        <v/>
      </c>
      <c r="AL15" s="29" t="str">
        <f t="array" ref="AL15">IF(ISERROR(SUM(AA15)/B15),"",SUM(AA15)/B15)</f>
        <v/>
      </c>
      <c r="AM15" s="29" t="str">
        <f t="array" ref="AM15">IF(ISERROR(AB15/B15),"",AB15/B15)</f>
        <v/>
      </c>
      <c r="AN15" s="30"/>
      <c r="AO15" s="30"/>
    </row>
    <row r="16" spans="1:41" s="3" customFormat="1" ht="20.25" hidden="1" customHeight="1">
      <c r="A16" s="36">
        <v>2510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28">
        <f t="shared" si="1"/>
        <v>0</v>
      </c>
      <c r="AD16" s="36">
        <f t="shared" si="0"/>
        <v>0</v>
      </c>
      <c r="AE16" s="29" t="str">
        <f t="array" ref="AE16">IF(ISERROR(SUM(C16:D16)/B16),"",SUM(C16:D16)/B16)</f>
        <v/>
      </c>
      <c r="AF16" s="29" t="str">
        <f t="array" ref="AF16">IF(ISERROR(AD16/B16),"",AD16/B16)</f>
        <v/>
      </c>
      <c r="AG16" s="29" t="str">
        <f t="array" ref="AG16">IF(ISERROR(SUM(M16:N16,E16,W16:Z16)/B16),"",SUM(M16:N16,E16,W16:Z16)/B16)</f>
        <v/>
      </c>
      <c r="AH16" s="29" t="str">
        <f t="array" ref="AH16">IF(ISERROR(SUM(C16:D16)/B16),"",SUM(C16:D16)/B16)</f>
        <v/>
      </c>
      <c r="AI16" s="29" t="str">
        <f t="array" ref="AI16">IF(ISERROR(SUM(F16:I16)/B16),"",SUM(F16:I16)/B16)</f>
        <v/>
      </c>
      <c r="AJ16" s="29" t="str">
        <f t="array" ref="AJ16">IF(ISERROR(SUM(J16:L16)/B16),"",SUM(J16:L16)/B16)</f>
        <v/>
      </c>
      <c r="AK16" s="29" t="str">
        <f t="array" ref="AK16">IF(ISERROR(SUM(O16:V16)/B16),"",SUM(O16:V16)/B16)</f>
        <v/>
      </c>
      <c r="AL16" s="29" t="str">
        <f t="array" ref="AL16">IF(ISERROR(SUM(AA16)/B16),"",SUM(AA16)/B16)</f>
        <v/>
      </c>
      <c r="AM16" s="29" t="str">
        <f t="array" ref="AM16">IF(ISERROR(AB16/B16),"",AB16/B16)</f>
        <v/>
      </c>
      <c r="AN16" s="30"/>
      <c r="AO16" s="30"/>
    </row>
    <row r="17" spans="1:41" s="3" customFormat="1" ht="20.25" customHeight="1">
      <c r="A17" s="36">
        <v>3002</v>
      </c>
      <c r="B17" s="36">
        <f t="shared" ref="B17:B33" si="2">720-SUM(M17:N17,W17:Z17,E17)</f>
        <v>720</v>
      </c>
      <c r="C17" s="36">
        <v>0</v>
      </c>
      <c r="D17" s="36">
        <v>0</v>
      </c>
      <c r="E17" s="36">
        <v>0</v>
      </c>
      <c r="F17" s="36">
        <v>0</v>
      </c>
      <c r="G17" s="36">
        <v>0</v>
      </c>
      <c r="H17" s="36">
        <v>0</v>
      </c>
      <c r="I17" s="36">
        <v>0</v>
      </c>
      <c r="J17" s="36">
        <v>0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36">
        <v>0</v>
      </c>
      <c r="R17" s="36">
        <v>0</v>
      </c>
      <c r="S17" s="36">
        <v>0</v>
      </c>
      <c r="T17" s="36">
        <v>0</v>
      </c>
      <c r="U17" s="36">
        <v>0</v>
      </c>
      <c r="V17" s="36">
        <v>0</v>
      </c>
      <c r="W17" s="36">
        <v>0</v>
      </c>
      <c r="X17" s="36">
        <v>0</v>
      </c>
      <c r="Y17" s="36">
        <v>0</v>
      </c>
      <c r="Z17" s="36">
        <v>0</v>
      </c>
      <c r="AA17" s="36">
        <v>0</v>
      </c>
      <c r="AB17" s="36">
        <v>0</v>
      </c>
      <c r="AC17" s="28">
        <f t="shared" si="1"/>
        <v>0</v>
      </c>
      <c r="AD17" s="36">
        <f t="shared" si="0"/>
        <v>720</v>
      </c>
      <c r="AE17" s="29">
        <f t="array" ref="AE17">IF(ISERROR(SUM(C17:D17)/B17),"",SUM(C17:D17)/B17)</f>
        <v>0</v>
      </c>
      <c r="AF17" s="29">
        <f t="array" ref="AF17">IF(ISERROR(AD17/B17),"",AD17/B17)</f>
        <v>1</v>
      </c>
      <c r="AG17" s="29">
        <f t="array" ref="AG17">IF(ISERROR(SUM(M17:N17,E17,W17:Z17)/B17),"",SUM(M17:N17,E17,W17:Z17)/B17)</f>
        <v>0</v>
      </c>
      <c r="AH17" s="29">
        <f t="array" ref="AH17">IF(ISERROR(SUM(C17:D17)/B17),"",SUM(C17:D17)/B17)</f>
        <v>0</v>
      </c>
      <c r="AI17" s="29">
        <f t="array" ref="AI17">IF(ISERROR(SUM(F17:I17)/B17),"",SUM(F17:I17)/B17)</f>
        <v>0</v>
      </c>
      <c r="AJ17" s="29">
        <f t="array" ref="AJ17">IF(ISERROR(SUM(J17:L17)/B17),"",SUM(J17:L17)/B17)</f>
        <v>0</v>
      </c>
      <c r="AK17" s="29">
        <f t="array" ref="AK17">IF(ISERROR(SUM(O17:V17)/B17),"",SUM(O17:V17)/B17)</f>
        <v>0</v>
      </c>
      <c r="AL17" s="29">
        <f t="array" ref="AL17">IF(ISERROR(SUM(AA17)/B17),"",SUM(AA17)/B17)</f>
        <v>0</v>
      </c>
      <c r="AM17" s="29">
        <f t="array" ref="AM17">IF(ISERROR(AB17/B17),"",AB17/B17)</f>
        <v>0</v>
      </c>
      <c r="AN17" s="30"/>
      <c r="AO17" s="30"/>
    </row>
    <row r="18" spans="1:41" s="3" customFormat="1" ht="20.25" hidden="1" customHeight="1">
      <c r="A18" s="36">
        <v>3003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28">
        <f t="shared" si="1"/>
        <v>0</v>
      </c>
      <c r="AD18" s="36">
        <f t="shared" si="0"/>
        <v>0</v>
      </c>
      <c r="AE18" s="29" t="str">
        <f t="array" ref="AE18">IF(ISERROR(SUM(C18:D18)/B18),"",SUM(C18:D18)/B18)</f>
        <v/>
      </c>
      <c r="AF18" s="29" t="str">
        <f t="array" ref="AF18">IF(ISERROR(AD18/B18),"",AD18/B18)</f>
        <v/>
      </c>
      <c r="AG18" s="29" t="str">
        <f t="array" ref="AG18">IF(ISERROR(SUM(M18:N18,E18,W18:Z18)/B18),"",SUM(M18:N18,E18,W18:Z18)/B18)</f>
        <v/>
      </c>
      <c r="AH18" s="29" t="str">
        <f t="array" ref="AH18">IF(ISERROR(SUM(C18:D18)/B18),"",SUM(C18:D18)/B18)</f>
        <v/>
      </c>
      <c r="AI18" s="29" t="str">
        <f t="array" ref="AI18">IF(ISERROR(SUM(F18:I18)/B18),"",SUM(F18:I18)/B18)</f>
        <v/>
      </c>
      <c r="AJ18" s="29" t="str">
        <f t="array" ref="AJ18">IF(ISERROR(SUM(J18:L18)/B18),"",SUM(J18:L18)/B18)</f>
        <v/>
      </c>
      <c r="AK18" s="29" t="str">
        <f t="array" ref="AK18">IF(ISERROR(SUM(O18:V18)/B18),"",SUM(O18:V18)/B18)</f>
        <v/>
      </c>
      <c r="AL18" s="29" t="str">
        <f t="array" ref="AL18">IF(ISERROR(SUM(AA18)/B18),"",SUM(AA18)/B18)</f>
        <v/>
      </c>
      <c r="AM18" s="29" t="str">
        <f t="array" ref="AM18">IF(ISERROR(AB18/B18),"",AB18/B18)</f>
        <v/>
      </c>
      <c r="AN18" s="30"/>
      <c r="AO18" s="30"/>
    </row>
    <row r="19" spans="1:41" s="3" customFormat="1" ht="20.25" customHeight="1">
      <c r="A19" s="36">
        <v>3004</v>
      </c>
      <c r="B19" s="36">
        <f t="shared" si="2"/>
        <v>678</v>
      </c>
      <c r="C19" s="36">
        <v>0</v>
      </c>
      <c r="D19" s="36">
        <v>0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30</v>
      </c>
      <c r="N19" s="36">
        <v>0</v>
      </c>
      <c r="O19" s="36">
        <v>20</v>
      </c>
      <c r="P19" s="36">
        <v>0</v>
      </c>
      <c r="Q19" s="36">
        <v>0</v>
      </c>
      <c r="R19" s="36">
        <v>0</v>
      </c>
      <c r="S19" s="36">
        <v>0</v>
      </c>
      <c r="T19" s="36">
        <v>0</v>
      </c>
      <c r="U19" s="36">
        <v>0</v>
      </c>
      <c r="V19" s="36">
        <v>0</v>
      </c>
      <c r="W19" s="36">
        <v>0</v>
      </c>
      <c r="X19" s="36">
        <v>12</v>
      </c>
      <c r="Y19" s="36">
        <v>0</v>
      </c>
      <c r="Z19" s="36">
        <v>0</v>
      </c>
      <c r="AA19" s="36">
        <v>0</v>
      </c>
      <c r="AB19" s="36">
        <v>0</v>
      </c>
      <c r="AC19" s="28">
        <f t="shared" si="1"/>
        <v>20</v>
      </c>
      <c r="AD19" s="36">
        <f t="shared" si="0"/>
        <v>688</v>
      </c>
      <c r="AE19" s="29">
        <f t="array" ref="AE19">IF(ISERROR(SUM(C19:D19)/B19),"",SUM(C19:D19)/B19)</f>
        <v>0</v>
      </c>
      <c r="AF19" s="29">
        <f t="array" ref="AF19">IF(ISERROR(AD19/B19),"",AD19/B19)</f>
        <v>1.0147492625368733</v>
      </c>
      <c r="AG19" s="29">
        <f t="array" ref="AG19">IF(ISERROR(SUM(M19:N19,E19,W19:Z19)/B19),"",SUM(M19:N19,E19,W19:Z19)/B19)</f>
        <v>6.1946902654867256E-2</v>
      </c>
      <c r="AH19" s="29">
        <f t="array" ref="AH19">IF(ISERROR(SUM(C19:D19)/B19),"",SUM(C19:D19)/B19)</f>
        <v>0</v>
      </c>
      <c r="AI19" s="29">
        <f t="array" ref="AI19">IF(ISERROR(SUM(F19:I19)/B19),"",SUM(F19:I19)/B19)</f>
        <v>0</v>
      </c>
      <c r="AJ19" s="29">
        <f t="array" ref="AJ19">IF(ISERROR(SUM(J19:L19)/B19),"",SUM(J19:L19)/B19)</f>
        <v>0</v>
      </c>
      <c r="AK19" s="29">
        <f t="array" ref="AK19">IF(ISERROR(SUM(O19:V19)/B19),"",SUM(O19:V19)/B19)</f>
        <v>2.9498525073746312E-2</v>
      </c>
      <c r="AL19" s="29">
        <f t="array" ref="AL19">IF(ISERROR(SUM(AA19)/B19),"",SUM(AA19)/B19)</f>
        <v>0</v>
      </c>
      <c r="AM19" s="29">
        <f t="array" ref="AM19">IF(ISERROR(AB19/B19),"",AB19/B19)</f>
        <v>0</v>
      </c>
      <c r="AN19" s="30"/>
      <c r="AO19" s="30"/>
    </row>
    <row r="20" spans="1:41" s="3" customFormat="1" ht="20.25" hidden="1" customHeight="1">
      <c r="A20" s="36">
        <v>3602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28">
        <f t="shared" si="1"/>
        <v>0</v>
      </c>
      <c r="AD20" s="36">
        <f t="shared" si="0"/>
        <v>0</v>
      </c>
      <c r="AE20" s="29" t="str">
        <f t="array" ref="AE20">IF(ISERROR(SUM(C20:D20)/B20),"",SUM(C20:D20)/B20)</f>
        <v/>
      </c>
      <c r="AF20" s="29" t="str">
        <f t="array" ref="AF20">IF(ISERROR(AD20/B20),"",AD20/B20)</f>
        <v/>
      </c>
      <c r="AG20" s="29" t="str">
        <f t="array" ref="AG20">IF(ISERROR(SUM(M20:N20,E20,W20:Z20)/B20),"",SUM(M20:N20,E20,W20:Z20)/B20)</f>
        <v/>
      </c>
      <c r="AH20" s="29" t="str">
        <f t="array" ref="AH20">IF(ISERROR(SUM(C20:D20)/B20),"",SUM(C20:D20)/B20)</f>
        <v/>
      </c>
      <c r="AI20" s="29" t="str">
        <f t="array" ref="AI20">IF(ISERROR(SUM(F20:I20)/B20),"",SUM(F20:I20)/B20)</f>
        <v/>
      </c>
      <c r="AJ20" s="29" t="str">
        <f t="array" ref="AJ20">IF(ISERROR(SUM(J20:L20)/B20),"",SUM(J20:L20)/B20)</f>
        <v/>
      </c>
      <c r="AK20" s="29" t="str">
        <f t="array" ref="AK20">IF(ISERROR(SUM(O20:V20)/B20),"",SUM(O20:V20)/B20)</f>
        <v/>
      </c>
      <c r="AL20" s="29" t="str">
        <f t="array" ref="AL20">IF(ISERROR(SUM(AA20)/B20),"",SUM(AA20)/B20)</f>
        <v/>
      </c>
      <c r="AM20" s="29" t="str">
        <f t="array" ref="AM20">IF(ISERROR(AB20/B20),"",AB20/B20)</f>
        <v/>
      </c>
      <c r="AN20" s="30"/>
      <c r="AO20" s="30"/>
    </row>
    <row r="21" spans="1:41" s="3" customFormat="1" ht="20.25" hidden="1" customHeight="1">
      <c r="A21" s="36">
        <v>4501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28">
        <f t="shared" si="1"/>
        <v>0</v>
      </c>
      <c r="AD21" s="36">
        <f t="shared" si="0"/>
        <v>0</v>
      </c>
      <c r="AE21" s="29" t="str">
        <f t="array" ref="AE21">IF(ISERROR(SUM(C21:D21)/B21),"",SUM(C21:D21)/B21)</f>
        <v/>
      </c>
      <c r="AF21" s="29" t="str">
        <f t="array" ref="AF21">IF(ISERROR(AD21/B21),"",AD21/B21)</f>
        <v/>
      </c>
      <c r="AG21" s="29" t="str">
        <f t="array" ref="AG21">IF(ISERROR(SUM(M21:N21,E21,W21:Z21)/B21),"",SUM(M21:N21,E21,W21:Z21)/B21)</f>
        <v/>
      </c>
      <c r="AH21" s="29" t="str">
        <f t="array" ref="AH21">IF(ISERROR(SUM(C21:D21)/B21),"",SUM(C21:D21)/B21)</f>
        <v/>
      </c>
      <c r="AI21" s="29" t="str">
        <f t="array" ref="AI21">IF(ISERROR(SUM(F21:I21)/B21),"",SUM(F21:I21)/B21)</f>
        <v/>
      </c>
      <c r="AJ21" s="29" t="str">
        <f t="array" ref="AJ21">IF(ISERROR(SUM(J21:L21)/B21),"",SUM(J21:L21)/B21)</f>
        <v/>
      </c>
      <c r="AK21" s="29" t="str">
        <f t="array" ref="AK21">IF(ISERROR(SUM(O21:V21)/B21),"",SUM(O21:V21)/B21)</f>
        <v/>
      </c>
      <c r="AL21" s="29" t="str">
        <f t="array" ref="AL21">IF(ISERROR(SUM(AA21)/B21),"",SUM(AA21)/B21)</f>
        <v/>
      </c>
      <c r="AM21" s="29" t="str">
        <f t="array" ref="AM21">IF(ISERROR(AB21/B21),"",AB21/B21)</f>
        <v/>
      </c>
      <c r="AN21" s="30"/>
      <c r="AO21" s="30"/>
    </row>
    <row r="22" spans="1:41" s="3" customFormat="1" ht="20.25" customHeight="1">
      <c r="A22" s="36">
        <v>4502</v>
      </c>
      <c r="B22" s="36">
        <f t="shared" si="2"/>
        <v>210</v>
      </c>
      <c r="C22" s="36">
        <v>0</v>
      </c>
      <c r="D22" s="36">
        <v>0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  <c r="L22" s="36">
        <v>0</v>
      </c>
      <c r="M22" s="36">
        <v>30</v>
      </c>
      <c r="N22" s="36">
        <v>0</v>
      </c>
      <c r="O22" s="36">
        <v>10</v>
      </c>
      <c r="P22" s="36">
        <v>0</v>
      </c>
      <c r="Q22" s="36">
        <v>0</v>
      </c>
      <c r="R22" s="36">
        <v>0</v>
      </c>
      <c r="S22" s="36">
        <v>0</v>
      </c>
      <c r="T22" s="36">
        <v>0</v>
      </c>
      <c r="U22" s="36">
        <v>0</v>
      </c>
      <c r="V22" s="36">
        <v>0</v>
      </c>
      <c r="W22" s="36">
        <v>0</v>
      </c>
      <c r="X22" s="36">
        <v>0</v>
      </c>
      <c r="Y22" s="36">
        <v>0</v>
      </c>
      <c r="Z22" s="36">
        <v>480</v>
      </c>
      <c r="AA22" s="36">
        <v>0</v>
      </c>
      <c r="AB22" s="36">
        <v>0</v>
      </c>
      <c r="AC22" s="28">
        <f t="shared" si="1"/>
        <v>10</v>
      </c>
      <c r="AD22" s="36">
        <f t="shared" si="0"/>
        <v>230</v>
      </c>
      <c r="AE22" s="29">
        <f t="array" ref="AE22">IF(ISERROR(SUM(C22:D22)/B22),"",SUM(C22:D22)/B22)</f>
        <v>0</v>
      </c>
      <c r="AF22" s="29">
        <f t="array" ref="AF22">IF(ISERROR(AD22/B22),"",AD22/B22)</f>
        <v>1.0952380952380953</v>
      </c>
      <c r="AG22" s="29">
        <f t="array" ref="AG22">IF(ISERROR(SUM(M22:N22,E22,W22:Z22)/B22),"",SUM(M22:N22,E22,W22:Z22)/B22)</f>
        <v>2.4285714285714284</v>
      </c>
      <c r="AH22" s="29">
        <f t="array" ref="AH22">IF(ISERROR(SUM(C22:D22)/B22),"",SUM(C22:D22)/B22)</f>
        <v>0</v>
      </c>
      <c r="AI22" s="29">
        <f t="array" ref="AI22">IF(ISERROR(SUM(F22:I22)/B22),"",SUM(F22:I22)/B22)</f>
        <v>0</v>
      </c>
      <c r="AJ22" s="29">
        <f t="array" ref="AJ22">IF(ISERROR(SUM(J22:L22)/B22),"",SUM(J22:L22)/B22)</f>
        <v>0</v>
      </c>
      <c r="AK22" s="29">
        <f t="array" ref="AK22">IF(ISERROR(SUM(O22:V22)/B22),"",SUM(O22:V22)/B22)</f>
        <v>4.7619047619047616E-2</v>
      </c>
      <c r="AL22" s="29">
        <f t="array" ref="AL22">IF(ISERROR(SUM(AA22)/B22),"",SUM(AA22)/B22)</f>
        <v>0</v>
      </c>
      <c r="AM22" s="29">
        <f t="array" ref="AM22">IF(ISERROR(AB22/B22),"",AB22/B22)</f>
        <v>0</v>
      </c>
      <c r="AN22" s="30"/>
      <c r="AO22" s="30"/>
    </row>
    <row r="23" spans="1:41" s="3" customFormat="1" ht="20.25" customHeight="1">
      <c r="A23" s="36">
        <v>4503</v>
      </c>
      <c r="B23" s="36">
        <f t="shared" si="2"/>
        <v>650</v>
      </c>
      <c r="C23" s="36">
        <v>0</v>
      </c>
      <c r="D23" s="36">
        <v>0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30</v>
      </c>
      <c r="N23" s="36">
        <v>0</v>
      </c>
      <c r="O23" s="36">
        <v>10</v>
      </c>
      <c r="P23" s="36">
        <v>0</v>
      </c>
      <c r="Q23" s="36">
        <v>0</v>
      </c>
      <c r="R23" s="36">
        <v>0</v>
      </c>
      <c r="S23" s="36">
        <v>0</v>
      </c>
      <c r="T23" s="36">
        <v>0</v>
      </c>
      <c r="U23" s="36">
        <v>0</v>
      </c>
      <c r="V23" s="36">
        <v>0</v>
      </c>
      <c r="W23" s="36">
        <v>0</v>
      </c>
      <c r="X23" s="36">
        <f>25+15</f>
        <v>40</v>
      </c>
      <c r="Y23" s="36">
        <v>0</v>
      </c>
      <c r="Z23" s="36">
        <v>0</v>
      </c>
      <c r="AA23" s="36">
        <v>0</v>
      </c>
      <c r="AB23" s="36">
        <v>0</v>
      </c>
      <c r="AC23" s="28">
        <f t="shared" si="1"/>
        <v>10</v>
      </c>
      <c r="AD23" s="36">
        <f t="shared" si="0"/>
        <v>670</v>
      </c>
      <c r="AE23" s="29">
        <f t="array" ref="AE23">IF(ISERROR(SUM(C23:D23)/B23),"",SUM(C23:D23)/B23)</f>
        <v>0</v>
      </c>
      <c r="AF23" s="29">
        <f t="array" ref="AF23">IF(ISERROR(AD23/B23),"",AD23/B23)</f>
        <v>1.0307692307692307</v>
      </c>
      <c r="AG23" s="29">
        <f t="array" ref="AG23">IF(ISERROR(SUM(M23:N23,E23,W23:Z23)/B23),"",SUM(M23:N23,E23,W23:Z23)/B23)</f>
        <v>0.1076923076923077</v>
      </c>
      <c r="AH23" s="29">
        <f t="array" ref="AH23">IF(ISERROR(SUM(C23:D23)/B23),"",SUM(C23:D23)/B23)</f>
        <v>0</v>
      </c>
      <c r="AI23" s="29">
        <f t="array" ref="AI23">IF(ISERROR(SUM(F23:I23)/B23),"",SUM(F23:I23)/B23)</f>
        <v>0</v>
      </c>
      <c r="AJ23" s="29">
        <f t="array" ref="AJ23">IF(ISERROR(SUM(J23:L23)/B23),"",SUM(J23:L23)/B23)</f>
        <v>0</v>
      </c>
      <c r="AK23" s="29">
        <f t="array" ref="AK23">IF(ISERROR(SUM(O23:V23)/B23),"",SUM(O23:V23)/B23)</f>
        <v>1.5384615384615385E-2</v>
      </c>
      <c r="AL23" s="29">
        <f t="array" ref="AL23">IF(ISERROR(SUM(AA23)/B23),"",SUM(AA23)/B23)</f>
        <v>0</v>
      </c>
      <c r="AM23" s="29">
        <f t="array" ref="AM23">IF(ISERROR(AB23/B23),"",AB23/B23)</f>
        <v>0</v>
      </c>
      <c r="AN23" s="30"/>
      <c r="AO23" s="30"/>
    </row>
    <row r="24" spans="1:41" s="3" customFormat="1" ht="20.25" customHeight="1">
      <c r="A24" s="36">
        <v>5001</v>
      </c>
      <c r="B24" s="36">
        <f t="shared" si="2"/>
        <v>720</v>
      </c>
      <c r="C24" s="36">
        <v>0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0</v>
      </c>
      <c r="X24" s="36">
        <v>0</v>
      </c>
      <c r="Y24" s="36">
        <v>0</v>
      </c>
      <c r="Z24" s="36">
        <v>0</v>
      </c>
      <c r="AA24" s="36">
        <v>0</v>
      </c>
      <c r="AB24" s="36">
        <v>0</v>
      </c>
      <c r="AC24" s="28">
        <f t="shared" si="1"/>
        <v>0</v>
      </c>
      <c r="AD24" s="36">
        <f t="shared" si="0"/>
        <v>720</v>
      </c>
      <c r="AE24" s="29">
        <f t="array" ref="AE24">IF(ISERROR(SUM(C24:D24)/B24),"",SUM(C24:D24)/B24)</f>
        <v>0</v>
      </c>
      <c r="AF24" s="29">
        <f t="array" ref="AF24">IF(ISERROR(AD24/B24),"",AD24/B24)</f>
        <v>1</v>
      </c>
      <c r="AG24" s="29">
        <f t="array" ref="AG24">IF(ISERROR(SUM(M24:N24,E24,W24:Z24)/B24),"",SUM(M24:N24,E24,W24:Z24)/B24)</f>
        <v>0</v>
      </c>
      <c r="AH24" s="29">
        <f t="array" ref="AH24">IF(ISERROR(SUM(C24:D24)/B24),"",SUM(C24:D24)/B24)</f>
        <v>0</v>
      </c>
      <c r="AI24" s="29">
        <f t="array" ref="AI24">IF(ISERROR(SUM(F24:I24)/B24),"",SUM(F24:I24)/B24)</f>
        <v>0</v>
      </c>
      <c r="AJ24" s="29">
        <f t="array" ref="AJ24">IF(ISERROR(SUM(J24:L24)/B24),"",SUM(J24:L24)/B24)</f>
        <v>0</v>
      </c>
      <c r="AK24" s="29">
        <f t="array" ref="AK24">IF(ISERROR(SUM(O24:V24)/B24),"",SUM(O24:V24)/B24)</f>
        <v>0</v>
      </c>
      <c r="AL24" s="29">
        <f t="array" ref="AL24">IF(ISERROR(SUM(AA24)/B24),"",SUM(AA24)/B24)</f>
        <v>0</v>
      </c>
      <c r="AM24" s="29">
        <f t="array" ref="AM24">IF(ISERROR(AB24/B24),"",AB24/B24)</f>
        <v>0</v>
      </c>
      <c r="AN24" s="30"/>
      <c r="AO24" s="30"/>
    </row>
    <row r="25" spans="1:41" s="3" customFormat="1" ht="20.25" hidden="1" customHeight="1">
      <c r="A25" s="36">
        <v>5002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28">
        <f t="shared" si="1"/>
        <v>0</v>
      </c>
      <c r="AD25" s="36">
        <f t="shared" si="0"/>
        <v>0</v>
      </c>
      <c r="AE25" s="29" t="str">
        <f t="array" ref="AE25">IF(ISERROR(SUM(C25:D25)/B25),"",SUM(C25:D25)/B25)</f>
        <v/>
      </c>
      <c r="AF25" s="29" t="str">
        <f t="array" ref="AF25">IF(ISERROR(AD25/B25),"",AD25/B25)</f>
        <v/>
      </c>
      <c r="AG25" s="29" t="str">
        <f t="array" ref="AG25">IF(ISERROR(SUM(M25:N25,E25,W25:Z25)/B25),"",SUM(M25:N25,E25,W25:Z25)/B25)</f>
        <v/>
      </c>
      <c r="AH25" s="29" t="str">
        <f t="array" ref="AH25">IF(ISERROR(SUM(C25:D25)/B25),"",SUM(C25:D25)/B25)</f>
        <v/>
      </c>
      <c r="AI25" s="29" t="str">
        <f t="array" ref="AI25">IF(ISERROR(SUM(F25:I25)/B25),"",SUM(F25:I25)/B25)</f>
        <v/>
      </c>
      <c r="AJ25" s="29" t="str">
        <f t="array" ref="AJ25">IF(ISERROR(SUM(J25:L25)/B25),"",SUM(J25:L25)/B25)</f>
        <v/>
      </c>
      <c r="AK25" s="29" t="str">
        <f t="array" ref="AK25">IF(ISERROR(SUM(O25:V25)/B25),"",SUM(O25:V25)/B25)</f>
        <v/>
      </c>
      <c r="AL25" s="29" t="str">
        <f t="array" ref="AL25">IF(ISERROR(SUM(AA25)/B25),"",SUM(AA25)/B25)</f>
        <v/>
      </c>
      <c r="AM25" s="29" t="str">
        <f t="array" ref="AM25">IF(ISERROR(AB25/B25),"",AB25/B25)</f>
        <v/>
      </c>
      <c r="AN25" s="30"/>
      <c r="AO25" s="30"/>
    </row>
    <row r="26" spans="1:41" s="3" customFormat="1" ht="20.25" customHeight="1">
      <c r="A26" s="36">
        <v>5003</v>
      </c>
      <c r="B26" s="36">
        <f t="shared" si="2"/>
        <v>120</v>
      </c>
      <c r="C26" s="36">
        <v>0</v>
      </c>
      <c r="D26" s="36">
        <v>0</v>
      </c>
      <c r="E26" s="36">
        <v>0</v>
      </c>
      <c r="F26" s="36">
        <v>0</v>
      </c>
      <c r="G26" s="36">
        <v>0</v>
      </c>
      <c r="H26" s="36">
        <v>0</v>
      </c>
      <c r="I26" s="36">
        <v>0</v>
      </c>
      <c r="J26" s="36">
        <v>0</v>
      </c>
      <c r="K26" s="36">
        <v>0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  <c r="Q26" s="36">
        <v>0</v>
      </c>
      <c r="R26" s="36">
        <v>0</v>
      </c>
      <c r="S26" s="36">
        <v>0</v>
      </c>
      <c r="T26" s="36">
        <v>0</v>
      </c>
      <c r="U26" s="36">
        <v>0</v>
      </c>
      <c r="V26" s="36">
        <v>0</v>
      </c>
      <c r="W26" s="36">
        <v>0</v>
      </c>
      <c r="X26" s="36">
        <v>0</v>
      </c>
      <c r="Y26" s="36">
        <v>0</v>
      </c>
      <c r="Z26" s="36">
        <v>600</v>
      </c>
      <c r="AA26" s="36">
        <v>0</v>
      </c>
      <c r="AB26" s="36">
        <v>0</v>
      </c>
      <c r="AC26" s="28">
        <f t="shared" si="1"/>
        <v>0</v>
      </c>
      <c r="AD26" s="36">
        <f t="shared" si="0"/>
        <v>120</v>
      </c>
      <c r="AE26" s="29">
        <f t="array" ref="AE26">IF(ISERROR(SUM(C26:D26)/B26),"",SUM(C26:D26)/B26)</f>
        <v>0</v>
      </c>
      <c r="AF26" s="29">
        <f t="array" ref="AF26">IF(ISERROR(AD26/B26),"",AD26/B26)</f>
        <v>1</v>
      </c>
      <c r="AG26" s="29">
        <f t="array" ref="AG26">IF(ISERROR(SUM(M26:N26,E26,W26:Z26)/B26),"",SUM(M26:N26,E26,W26:Z26)/B26)</f>
        <v>5</v>
      </c>
      <c r="AH26" s="29">
        <f t="array" ref="AH26">IF(ISERROR(SUM(C26:D26)/B26),"",SUM(C26:D26)/B26)</f>
        <v>0</v>
      </c>
      <c r="AI26" s="29">
        <f t="array" ref="AI26">IF(ISERROR(SUM(F26:I26)/B26),"",SUM(F26:I26)/B26)</f>
        <v>0</v>
      </c>
      <c r="AJ26" s="29">
        <f t="array" ref="AJ26">IF(ISERROR(SUM(J26:L26)/B26),"",SUM(J26:L26)/B26)</f>
        <v>0</v>
      </c>
      <c r="AK26" s="29">
        <f t="array" ref="AK26">IF(ISERROR(SUM(O26:V26)/B26),"",SUM(O26:V26)/B26)</f>
        <v>0</v>
      </c>
      <c r="AL26" s="29">
        <f t="array" ref="AL26">IF(ISERROR(SUM(AA26)/B26),"",SUM(AA26)/B26)</f>
        <v>0</v>
      </c>
      <c r="AM26" s="29">
        <f t="array" ref="AM26">IF(ISERROR(AB26/B26),"",AB26/B26)</f>
        <v>0</v>
      </c>
      <c r="AN26" s="30"/>
      <c r="AO26" s="30"/>
    </row>
    <row r="27" spans="1:41" s="3" customFormat="1" ht="20.25" hidden="1" customHeight="1">
      <c r="A27" s="36">
        <v>6502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28">
        <f t="shared" si="1"/>
        <v>0</v>
      </c>
      <c r="AD27" s="36">
        <f t="shared" si="0"/>
        <v>0</v>
      </c>
      <c r="AE27" s="29" t="str">
        <f t="array" ref="AE27">IF(ISERROR(SUM(C27:D27)/B27),"",SUM(C27:D27)/B27)</f>
        <v/>
      </c>
      <c r="AF27" s="29" t="str">
        <f t="array" ref="AF27">IF(ISERROR(AD27/B27),"",AD27/B27)</f>
        <v/>
      </c>
      <c r="AG27" s="29" t="str">
        <f t="array" ref="AG27">IF(ISERROR(SUM(M27:N27,E27,W27:Z27)/B27),"",SUM(M27:N27,E27,W27:Z27)/B27)</f>
        <v/>
      </c>
      <c r="AH27" s="29" t="str">
        <f t="array" ref="AH27">IF(ISERROR(SUM(C27:D27)/B27),"",SUM(C27:D27)/B27)</f>
        <v/>
      </c>
      <c r="AI27" s="29" t="str">
        <f t="array" ref="AI27">IF(ISERROR(SUM(F27:I27)/B27),"",SUM(F27:I27)/B27)</f>
        <v/>
      </c>
      <c r="AJ27" s="29" t="str">
        <f t="array" ref="AJ27">IF(ISERROR(SUM(J27:L27)/B27),"",SUM(J27:L27)/B27)</f>
        <v/>
      </c>
      <c r="AK27" s="29" t="str">
        <f t="array" ref="AK27">IF(ISERROR(SUM(O27:V27)/B27),"",SUM(O27:V27)/B27)</f>
        <v/>
      </c>
      <c r="AL27" s="29" t="str">
        <f t="array" ref="AL27">IF(ISERROR(SUM(AA27)/B27),"",SUM(AA27)/B27)</f>
        <v/>
      </c>
      <c r="AM27" s="29" t="str">
        <f t="array" ref="AM27">IF(ISERROR(AB27/B27),"",AB27/B27)</f>
        <v/>
      </c>
      <c r="AN27" s="30"/>
      <c r="AO27" s="30"/>
    </row>
    <row r="28" spans="1:41" s="3" customFormat="1" ht="20.25" hidden="1" customHeight="1">
      <c r="A28" s="36">
        <v>6503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28">
        <f t="shared" si="1"/>
        <v>0</v>
      </c>
      <c r="AD28" s="36">
        <f t="shared" si="0"/>
        <v>0</v>
      </c>
      <c r="AE28" s="29" t="str">
        <f t="array" ref="AE28">IF(ISERROR(SUM(C28:D28)/B28),"",SUM(C28:D28)/B28)</f>
        <v/>
      </c>
      <c r="AF28" s="29" t="str">
        <f t="array" ref="AF28">IF(ISERROR(AD28/B28),"",AD28/B28)</f>
        <v/>
      </c>
      <c r="AG28" s="29" t="str">
        <f t="array" ref="AG28">IF(ISERROR(SUM(M28:N28,E28,W28:Z28)/B28),"",SUM(M28:N28,E28,W28:Z28)/B28)</f>
        <v/>
      </c>
      <c r="AH28" s="29" t="str">
        <f t="array" ref="AH28">IF(ISERROR(SUM(C28:D28)/B28),"",SUM(C28:D28)/B28)</f>
        <v/>
      </c>
      <c r="AI28" s="29" t="str">
        <f t="array" ref="AI28">IF(ISERROR(SUM(F28:I28)/B28),"",SUM(F28:I28)/B28)</f>
        <v/>
      </c>
      <c r="AJ28" s="29" t="str">
        <f t="array" ref="AJ28">IF(ISERROR(SUM(J28:L28)/B28),"",SUM(J28:L28)/B28)</f>
        <v/>
      </c>
      <c r="AK28" s="29" t="str">
        <f t="array" ref="AK28">IF(ISERROR(SUM(O28:V28)/B28),"",SUM(O28:V28)/B28)</f>
        <v/>
      </c>
      <c r="AL28" s="29" t="str">
        <f t="array" ref="AL28">IF(ISERROR(SUM(AA28)/B28),"",SUM(AA28)/B28)</f>
        <v/>
      </c>
      <c r="AM28" s="29" t="str">
        <f t="array" ref="AM28">IF(ISERROR(AB28/B28),"",AB28/B28)</f>
        <v/>
      </c>
      <c r="AN28" s="30"/>
      <c r="AO28" s="30"/>
    </row>
    <row r="29" spans="1:41" s="3" customFormat="1" ht="20.25" hidden="1" customHeight="1">
      <c r="A29" s="36">
        <v>6504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28">
        <f t="shared" si="1"/>
        <v>0</v>
      </c>
      <c r="AD29" s="36">
        <f t="shared" si="0"/>
        <v>0</v>
      </c>
      <c r="AE29" s="29" t="str">
        <f t="array" ref="AE29">IF(ISERROR(SUM(C29:D29)/B29),"",SUM(C29:D29)/B29)</f>
        <v/>
      </c>
      <c r="AF29" s="29" t="str">
        <f t="array" ref="AF29">IF(ISERROR(AD29/B29),"",AD29/B29)</f>
        <v/>
      </c>
      <c r="AG29" s="29" t="str">
        <f t="array" ref="AG29">IF(ISERROR(SUM(M29:N29,E29,W29:Z29)/B29),"",SUM(M29:N29,E29,W29:Z29)/B29)</f>
        <v/>
      </c>
      <c r="AH29" s="29" t="str">
        <f t="array" ref="AH29">IF(ISERROR(SUM(C29:D29)/B29),"",SUM(C29:D29)/B29)</f>
        <v/>
      </c>
      <c r="AI29" s="29" t="str">
        <f t="array" ref="AI29">IF(ISERROR(SUM(F29:I29)/B29),"",SUM(F29:I29)/B29)</f>
        <v/>
      </c>
      <c r="AJ29" s="29" t="str">
        <f t="array" ref="AJ29">IF(ISERROR(SUM(J29:L29)/B29),"",SUM(J29:L29)/B29)</f>
        <v/>
      </c>
      <c r="AK29" s="29" t="str">
        <f t="array" ref="AK29">IF(ISERROR(SUM(O29:V29)/B29),"",SUM(O29:V29)/B29)</f>
        <v/>
      </c>
      <c r="AL29" s="29" t="str">
        <f t="array" ref="AL29">IF(ISERROR(SUM(AA29)/B29),"",SUM(AA29)/B29)</f>
        <v/>
      </c>
      <c r="AM29" s="29" t="str">
        <f t="array" ref="AM29">IF(ISERROR(AB29/B29),"",AB29/B29)</f>
        <v/>
      </c>
      <c r="AN29" s="30"/>
      <c r="AO29" s="30"/>
    </row>
    <row r="30" spans="1:41" s="3" customFormat="1" ht="20.25" hidden="1" customHeight="1">
      <c r="A30" s="36">
        <v>18501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28">
        <f t="shared" si="1"/>
        <v>0</v>
      </c>
      <c r="AD30" s="36">
        <f t="shared" si="0"/>
        <v>0</v>
      </c>
      <c r="AE30" s="29" t="str">
        <f t="array" ref="AE30">IF(ISERROR(SUM(C30:D30)/B30),"",SUM(C30:D30)/B30)</f>
        <v/>
      </c>
      <c r="AF30" s="29" t="str">
        <f t="array" ref="AF30">IF(ISERROR(AD30/B30),"",AD30/B30)</f>
        <v/>
      </c>
      <c r="AG30" s="29" t="str">
        <f t="array" ref="AG30">IF(ISERROR(SUM(M30:N30,E30,W30:Z30)/B30),"",SUM(M30:N30,E30,W30:Z30)/B30)</f>
        <v/>
      </c>
      <c r="AH30" s="29" t="str">
        <f t="array" ref="AH30">IF(ISERROR(SUM(C30:D30)/B30),"",SUM(C30:D30)/B30)</f>
        <v/>
      </c>
      <c r="AI30" s="29" t="str">
        <f t="array" ref="AI30">IF(ISERROR(SUM(F30:I30)/B30),"",SUM(F30:I30)/B30)</f>
        <v/>
      </c>
      <c r="AJ30" s="29" t="str">
        <f t="array" ref="AJ30">IF(ISERROR(SUM(J30:L30)/B30),"",SUM(J30:L30)/B30)</f>
        <v/>
      </c>
      <c r="AK30" s="29" t="str">
        <f t="array" ref="AK30">IF(ISERROR(SUM(O30:V30)/B30),"",SUM(O30:V30)/B30)</f>
        <v/>
      </c>
      <c r="AL30" s="29" t="str">
        <f t="array" ref="AL30">IF(ISERROR(SUM(AA30)/B30),"",SUM(AA30)/B30)</f>
        <v/>
      </c>
      <c r="AM30" s="29" t="str">
        <f t="array" ref="AM30">IF(ISERROR(AB30/B30),"",AB30/B30)</f>
        <v/>
      </c>
      <c r="AN30" s="30"/>
      <c r="AO30" s="30"/>
    </row>
    <row r="31" spans="1:41" s="3" customFormat="1" ht="20.25" hidden="1" customHeight="1">
      <c r="A31" s="36">
        <v>18502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28">
        <f t="shared" si="1"/>
        <v>0</v>
      </c>
      <c r="AD31" s="36">
        <f t="shared" si="0"/>
        <v>0</v>
      </c>
      <c r="AE31" s="29" t="str">
        <f t="array" ref="AE31">IF(ISERROR(SUM(C31:D31)/B31),"",SUM(C31:D31)/B31)</f>
        <v/>
      </c>
      <c r="AF31" s="29" t="str">
        <f t="array" ref="AF31">IF(ISERROR(AD31/B31),"",AD31/B31)</f>
        <v/>
      </c>
      <c r="AG31" s="29" t="str">
        <f t="array" ref="AG31">IF(ISERROR(SUM(M31:N31,E31,W31:Z31)/B31),"",SUM(M31:N31,E31,W31:Z31)/B31)</f>
        <v/>
      </c>
      <c r="AH31" s="29" t="str">
        <f t="array" ref="AH31">IF(ISERROR(SUM(C31:D31)/B31),"",SUM(C31:D31)/B31)</f>
        <v/>
      </c>
      <c r="AI31" s="29" t="str">
        <f t="array" ref="AI31">IF(ISERROR(SUM(F31:I31)/B31),"",SUM(F31:I31)/B31)</f>
        <v/>
      </c>
      <c r="AJ31" s="29" t="str">
        <f t="array" ref="AJ31">IF(ISERROR(SUM(J31:L31)/B31),"",SUM(J31:L31)/B31)</f>
        <v/>
      </c>
      <c r="AK31" s="29" t="str">
        <f t="array" ref="AK31">IF(ISERROR(SUM(O31:V31)/B31),"",SUM(O31:V31)/B31)</f>
        <v/>
      </c>
      <c r="AL31" s="29" t="str">
        <f t="array" ref="AL31">IF(ISERROR(SUM(AA31)/B31),"",SUM(AA31)/B31)</f>
        <v/>
      </c>
      <c r="AM31" s="29" t="str">
        <f t="array" ref="AM31">IF(ISERROR(AB31/B31),"",AB31/B31)</f>
        <v/>
      </c>
      <c r="AN31" s="30"/>
      <c r="AO31" s="30"/>
    </row>
    <row r="32" spans="1:41" s="3" customFormat="1" ht="20.25" hidden="1" customHeight="1">
      <c r="A32" s="36">
        <v>13001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28">
        <f t="shared" si="1"/>
        <v>0</v>
      </c>
      <c r="AD32" s="36">
        <f t="shared" si="0"/>
        <v>0</v>
      </c>
      <c r="AE32" s="29" t="str">
        <f t="array" ref="AE32">IF(ISERROR(SUM(C32:D32)/B32),"",SUM(C32:D32)/B32)</f>
        <v/>
      </c>
      <c r="AF32" s="29" t="str">
        <f t="array" ref="AF32">IF(ISERROR(AD32/B32),"",AD32/B32)</f>
        <v/>
      </c>
      <c r="AG32" s="29" t="str">
        <f t="array" ref="AG32">IF(ISERROR(SUM(M32:N32,E32,W32:Z32)/B32),"",SUM(M32:N32,E32,W32:Z32)/B32)</f>
        <v/>
      </c>
      <c r="AH32" s="29" t="str">
        <f t="array" ref="AH32">IF(ISERROR(SUM(C32:D32)/B32),"",SUM(C32:D32)/B32)</f>
        <v/>
      </c>
      <c r="AI32" s="29" t="str">
        <f t="array" ref="AI32">IF(ISERROR(SUM(F32:I32)/B32),"",SUM(F32:I32)/B32)</f>
        <v/>
      </c>
      <c r="AJ32" s="29" t="str">
        <f t="array" ref="AJ32">IF(ISERROR(SUM(J32:L32)/B32),"",SUM(J32:L32)/B32)</f>
        <v/>
      </c>
      <c r="AK32" s="29" t="str">
        <f t="array" ref="AK32">IF(ISERROR(SUM(O32:V32)/B32),"",SUM(O32:V32)/B32)</f>
        <v/>
      </c>
      <c r="AL32" s="29" t="str">
        <f t="array" ref="AL32">IF(ISERROR(SUM(AA32)/B32),"",SUM(AA32)/B32)</f>
        <v/>
      </c>
      <c r="AM32" s="29" t="str">
        <f t="array" ref="AM32">IF(ISERROR(AB32/B32),"",AB32/B32)</f>
        <v/>
      </c>
      <c r="AN32" s="30"/>
      <c r="AO32" s="30"/>
    </row>
    <row r="33" spans="1:41" s="3" customFormat="1" ht="20.25" customHeight="1">
      <c r="A33" s="36">
        <v>13002</v>
      </c>
      <c r="B33" s="36">
        <f t="shared" si="2"/>
        <v>720</v>
      </c>
      <c r="C33" s="36">
        <v>0</v>
      </c>
      <c r="D33" s="36">
        <v>0</v>
      </c>
      <c r="E33" s="36">
        <v>0</v>
      </c>
      <c r="F33" s="36">
        <v>0</v>
      </c>
      <c r="G33" s="36">
        <v>0</v>
      </c>
      <c r="H33" s="36">
        <v>0</v>
      </c>
      <c r="I33" s="36">
        <v>0</v>
      </c>
      <c r="J33" s="36">
        <v>0</v>
      </c>
      <c r="K33" s="36">
        <v>0</v>
      </c>
      <c r="L33" s="36">
        <v>0</v>
      </c>
      <c r="M33" s="36">
        <v>0</v>
      </c>
      <c r="N33" s="36">
        <v>0</v>
      </c>
      <c r="O33" s="36">
        <v>0</v>
      </c>
      <c r="P33" s="36">
        <v>0</v>
      </c>
      <c r="Q33" s="36">
        <v>0</v>
      </c>
      <c r="R33" s="36">
        <v>0</v>
      </c>
      <c r="S33" s="36">
        <v>0</v>
      </c>
      <c r="T33" s="36">
        <v>0</v>
      </c>
      <c r="U33" s="36">
        <v>0</v>
      </c>
      <c r="V33" s="36">
        <v>0</v>
      </c>
      <c r="W33" s="36">
        <v>0</v>
      </c>
      <c r="X33" s="36">
        <v>0</v>
      </c>
      <c r="Y33" s="36">
        <v>0</v>
      </c>
      <c r="Z33" s="36">
        <v>0</v>
      </c>
      <c r="AA33" s="36">
        <v>0</v>
      </c>
      <c r="AB33" s="36">
        <v>0</v>
      </c>
      <c r="AC33" s="28">
        <f t="shared" si="1"/>
        <v>0</v>
      </c>
      <c r="AD33" s="36">
        <f t="shared" si="0"/>
        <v>720</v>
      </c>
      <c r="AE33" s="29">
        <f t="array" ref="AE33">IF(ISERROR(SUM(C33:D33)/B33),"",SUM(C33:D33)/B33)</f>
        <v>0</v>
      </c>
      <c r="AF33" s="29">
        <f t="array" ref="AF33">IF(ISERROR(AD33/B33),"",AD33/B33)</f>
        <v>1</v>
      </c>
      <c r="AG33" s="29">
        <f t="array" ref="AG33">IF(ISERROR(SUM(M33:N33,E33,W33:Z33)/B33),"",SUM(M33:N33,E33,W33:Z33)/B33)</f>
        <v>0</v>
      </c>
      <c r="AH33" s="29">
        <f t="array" ref="AH33">IF(ISERROR(SUM(C33:D33)/B33),"",SUM(C33:D33)/B33)</f>
        <v>0</v>
      </c>
      <c r="AI33" s="29">
        <f t="array" ref="AI33">IF(ISERROR(SUM(F33:I33)/B33),"",SUM(F33:I33)/B33)</f>
        <v>0</v>
      </c>
      <c r="AJ33" s="29">
        <f t="array" ref="AJ33">IF(ISERROR(SUM(J33:L33)/B33),"",SUM(J33:L33)/B33)</f>
        <v>0</v>
      </c>
      <c r="AK33" s="29">
        <f t="array" ref="AK33">IF(ISERROR(SUM(O33:V33)/B33),"",SUM(O33:V33)/B33)</f>
        <v>0</v>
      </c>
      <c r="AL33" s="29">
        <f t="array" ref="AL33">IF(ISERROR(SUM(AA33)/B33),"",SUM(AA33)/B33)</f>
        <v>0</v>
      </c>
      <c r="AM33" s="29">
        <f t="array" ref="AM33">IF(ISERROR(AB33/B33),"",AB33/B33)</f>
        <v>0</v>
      </c>
      <c r="AN33" s="30"/>
      <c r="AO33" s="30"/>
    </row>
    <row r="34" spans="1:41" ht="15.75">
      <c r="A34" s="16" t="s">
        <v>48</v>
      </c>
      <c r="B34" s="17">
        <f>SUM(B7:B33)</f>
        <v>3818</v>
      </c>
      <c r="C34" s="17">
        <f t="shared" ref="C34:AB34" si="3">SUM(C7:C33)</f>
        <v>0</v>
      </c>
      <c r="D34" s="17">
        <f t="shared" si="3"/>
        <v>0</v>
      </c>
      <c r="E34" s="17">
        <f t="shared" si="3"/>
        <v>0</v>
      </c>
      <c r="F34" s="17">
        <f t="shared" si="3"/>
        <v>0</v>
      </c>
      <c r="G34" s="17">
        <f t="shared" si="3"/>
        <v>0</v>
      </c>
      <c r="H34" s="17">
        <f t="shared" si="3"/>
        <v>0</v>
      </c>
      <c r="I34" s="17">
        <f t="shared" si="3"/>
        <v>0</v>
      </c>
      <c r="J34" s="17">
        <f t="shared" si="3"/>
        <v>0</v>
      </c>
      <c r="K34" s="17">
        <f t="shared" si="3"/>
        <v>0</v>
      </c>
      <c r="L34" s="17">
        <f t="shared" si="3"/>
        <v>0</v>
      </c>
      <c r="M34" s="17">
        <f t="shared" si="3"/>
        <v>90</v>
      </c>
      <c r="N34" s="17">
        <f t="shared" si="3"/>
        <v>0</v>
      </c>
      <c r="O34" s="17">
        <f t="shared" si="3"/>
        <v>40</v>
      </c>
      <c r="P34" s="17">
        <f t="shared" si="3"/>
        <v>0</v>
      </c>
      <c r="Q34" s="17">
        <f t="shared" si="3"/>
        <v>0</v>
      </c>
      <c r="R34" s="17">
        <f t="shared" si="3"/>
        <v>0</v>
      </c>
      <c r="S34" s="17">
        <f t="shared" si="3"/>
        <v>0</v>
      </c>
      <c r="T34" s="17">
        <f t="shared" si="3"/>
        <v>0</v>
      </c>
      <c r="U34" s="17">
        <f t="shared" si="3"/>
        <v>0</v>
      </c>
      <c r="V34" s="17">
        <f t="shared" si="3"/>
        <v>0</v>
      </c>
      <c r="W34" s="17">
        <f t="shared" si="3"/>
        <v>0</v>
      </c>
      <c r="X34" s="17">
        <f t="shared" si="3"/>
        <v>52</v>
      </c>
      <c r="Y34" s="17">
        <f t="shared" si="3"/>
        <v>0</v>
      </c>
      <c r="Z34" s="17">
        <f t="shared" si="3"/>
        <v>1080</v>
      </c>
      <c r="AA34" s="17">
        <f t="shared" si="3"/>
        <v>0</v>
      </c>
      <c r="AB34" s="17">
        <f t="shared" si="3"/>
        <v>0</v>
      </c>
      <c r="AC34" s="28">
        <f t="shared" si="1"/>
        <v>40</v>
      </c>
      <c r="AD34" s="17">
        <f>SUM(AD7:AD33)</f>
        <v>3868</v>
      </c>
      <c r="AE34" s="29">
        <f t="array" ref="AE34">IF(ISERROR(SUM(C34:D34)/B34),"",SUM(C34:D34)/B34)</f>
        <v>0</v>
      </c>
      <c r="AF34" s="29">
        <f t="array" ref="AF34">IF(ISERROR(AD34/B34),"",AD34/B34)</f>
        <v>1.0130958617077004</v>
      </c>
      <c r="AG34" s="29">
        <f t="array" ref="AG34">IF(ISERROR(SUM(M34:N34,E34,W34:Z34)/B34),"",SUM(M34:N34,E34,W34:Z34)/B34)</f>
        <v>0.32006286013619695</v>
      </c>
      <c r="AH34" s="29">
        <f t="array" ref="AH34">IF(ISERROR(SUM(C34:D34)/B34),"",SUM(C34:D34)/B34)</f>
        <v>0</v>
      </c>
      <c r="AI34" s="29">
        <f t="array" ref="AI34">IF(ISERROR(SUM(F34:I34)/B34),"",SUM(F34:I34)/B34)</f>
        <v>0</v>
      </c>
      <c r="AJ34" s="29">
        <f t="array" ref="AJ34">IF(ISERROR(SUM(J34:L34)/B34),"",SUM(J34:L34)/B34)</f>
        <v>0</v>
      </c>
      <c r="AK34" s="29">
        <f t="array" ref="AK34">IF(ISERROR(SUM(O34:V34)/B34),"",SUM(O34:V34)/B34)</f>
        <v>1.0476689366160294E-2</v>
      </c>
      <c r="AL34" s="29">
        <f t="array" ref="AL34">IF(ISERROR(SUM(AA34)/B34),"",SUM(AA34)/B34)</f>
        <v>0</v>
      </c>
      <c r="AM34" s="29">
        <f t="array" ref="AM34">IF(ISERROR(AB34/B34),"",AB34/B34)</f>
        <v>0</v>
      </c>
      <c r="AN34" s="31"/>
      <c r="AO34" s="31"/>
    </row>
    <row r="35" spans="1:41" s="3" customFormat="1" ht="19.5" hidden="1" customHeight="1">
      <c r="A35" s="36">
        <v>2501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28">
        <f t="shared" si="1"/>
        <v>0</v>
      </c>
      <c r="AD35" s="36">
        <f t="shared" ref="AD35:AD61" si="4">B35+N35+M35-AC35</f>
        <v>0</v>
      </c>
      <c r="AE35" s="29" t="str">
        <f t="array" ref="AE35">IF(ISERROR(SUM(C35:D35)/B35),"",SUM(C35:D35)/B35)</f>
        <v/>
      </c>
      <c r="AF35" s="29" t="str">
        <f t="array" ref="AF35">IF(ISERROR(AD35/B35),"",AD35/B35)</f>
        <v/>
      </c>
      <c r="AG35" s="29" t="str">
        <f t="array" ref="AG35">IF(ISERROR(SUM(M35:N35,E35,W35:Z35)/B35),"",SUM(M35:N35,E35,W35:Z35)/B35)</f>
        <v/>
      </c>
      <c r="AH35" s="29" t="str">
        <f t="array" ref="AH35">IF(ISERROR(SUM(C35:D35)/B35),"",SUM(C35:D35)/B35)</f>
        <v/>
      </c>
      <c r="AI35" s="29" t="str">
        <f t="array" ref="AI35">IF(ISERROR(SUM(F35:I35)/B35),"",SUM(F35:I35)/B35)</f>
        <v/>
      </c>
      <c r="AJ35" s="29" t="str">
        <f t="array" ref="AJ35">IF(ISERROR(SUM(J35:L35)/B35),"",SUM(J35:L35)/B35)</f>
        <v/>
      </c>
      <c r="AK35" s="29" t="str">
        <f t="array" ref="AK35">IF(ISERROR(SUM(O35:V35)/B35),"",SUM(O35:V35)/B35)</f>
        <v/>
      </c>
      <c r="AL35" s="29" t="str">
        <f t="array" ref="AL35">IF(ISERROR(SUM(AA35)/B35),"",SUM(AA35)/B35)</f>
        <v/>
      </c>
      <c r="AM35" s="29" t="str">
        <f t="array" ref="AM35">IF(ISERROR(AB35/B35),"",AB35/B35)</f>
        <v/>
      </c>
      <c r="AN35" s="30"/>
      <c r="AO35" s="30"/>
    </row>
    <row r="36" spans="1:41" s="3" customFormat="1" ht="19.5" hidden="1" customHeight="1">
      <c r="A36" s="36">
        <v>2502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28">
        <f t="shared" si="1"/>
        <v>0</v>
      </c>
      <c r="AD36" s="36">
        <f t="shared" si="4"/>
        <v>0</v>
      </c>
      <c r="AE36" s="29" t="str">
        <f t="array" ref="AE36">IF(ISERROR(SUM(C36:D36)/B36),"",SUM(C36:D36)/B36)</f>
        <v/>
      </c>
      <c r="AF36" s="29" t="str">
        <f t="array" ref="AF36">IF(ISERROR(AD36/B36),"",AD36/B36)</f>
        <v/>
      </c>
      <c r="AG36" s="29" t="str">
        <f t="array" ref="AG36">IF(ISERROR(SUM(M36:N36,E36,W36:Z36)/B36),"",SUM(M36:N36,E36,W36:Z36)/B36)</f>
        <v/>
      </c>
      <c r="AH36" s="29" t="str">
        <f t="array" ref="AH36">IF(ISERROR(SUM(C36:D36)/B36),"",SUM(C36:D36)/B36)</f>
        <v/>
      </c>
      <c r="AI36" s="29" t="str">
        <f t="array" ref="AI36">IF(ISERROR(SUM(F36:I36)/B36),"",SUM(F36:I36)/B36)</f>
        <v/>
      </c>
      <c r="AJ36" s="29" t="str">
        <f t="array" ref="AJ36">IF(ISERROR(SUM(J36:L36)/B36),"",SUM(J36:L36)/B36)</f>
        <v/>
      </c>
      <c r="AK36" s="29" t="str">
        <f t="array" ref="AK36">IF(ISERROR(SUM(O36:V36)/B36),"",SUM(O36:V36)/B36)</f>
        <v/>
      </c>
      <c r="AL36" s="29" t="str">
        <f t="array" ref="AL36">IF(ISERROR(SUM(AA36)/B36),"",SUM(AA36)/B36)</f>
        <v/>
      </c>
      <c r="AM36" s="29" t="str">
        <f t="array" ref="AM36">IF(ISERROR(AB36/B36),"",AB36/B36)</f>
        <v/>
      </c>
      <c r="AN36" s="30"/>
      <c r="AO36" s="30"/>
    </row>
    <row r="37" spans="1:41" s="3" customFormat="1" ht="19.5" hidden="1" customHeight="1">
      <c r="A37" s="36">
        <v>2503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28">
        <f t="shared" si="1"/>
        <v>0</v>
      </c>
      <c r="AD37" s="36">
        <f t="shared" si="4"/>
        <v>0</v>
      </c>
      <c r="AE37" s="29" t="str">
        <f t="array" ref="AE37">IF(ISERROR(SUM(C37:D37)/B37),"",SUM(C37:D37)/B37)</f>
        <v/>
      </c>
      <c r="AF37" s="29" t="str">
        <f t="array" ref="AF37">IF(ISERROR(AD37/B37),"",AD37/B37)</f>
        <v/>
      </c>
      <c r="AG37" s="29" t="str">
        <f t="array" ref="AG37">IF(ISERROR(SUM(M37:N37,E37,W37:Z37)/B37),"",SUM(M37:N37,E37,W37:Z37)/B37)</f>
        <v/>
      </c>
      <c r="AH37" s="29" t="str">
        <f t="array" ref="AH37">IF(ISERROR(SUM(C37:D37)/B37),"",SUM(C37:D37)/B37)</f>
        <v/>
      </c>
      <c r="AI37" s="29" t="str">
        <f t="array" ref="AI37">IF(ISERROR(SUM(F37:I37)/B37),"",SUM(F37:I37)/B37)</f>
        <v/>
      </c>
      <c r="AJ37" s="29" t="str">
        <f t="array" ref="AJ37">IF(ISERROR(SUM(J37:L37)/B37),"",SUM(J37:L37)/B37)</f>
        <v/>
      </c>
      <c r="AK37" s="29" t="str">
        <f t="array" ref="AK37">IF(ISERROR(SUM(O37:V37)/B37),"",SUM(O37:V37)/B37)</f>
        <v/>
      </c>
      <c r="AL37" s="29" t="str">
        <f t="array" ref="AL37">IF(ISERROR(SUM(AA37)/B37),"",SUM(AA37)/B37)</f>
        <v/>
      </c>
      <c r="AM37" s="29" t="str">
        <f t="array" ref="AM37">IF(ISERROR(AB37/B37),"",AB37/B37)</f>
        <v/>
      </c>
      <c r="AN37" s="30"/>
      <c r="AO37" s="30"/>
    </row>
    <row r="38" spans="1:41" s="3" customFormat="1" ht="19.5" hidden="1" customHeight="1">
      <c r="A38" s="36">
        <v>2504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28">
        <f t="shared" si="1"/>
        <v>0</v>
      </c>
      <c r="AD38" s="36">
        <f t="shared" si="4"/>
        <v>0</v>
      </c>
      <c r="AE38" s="29" t="str">
        <f t="array" ref="AE38">IF(ISERROR(SUM(C38:D38)/B38),"",SUM(C38:D38)/B38)</f>
        <v/>
      </c>
      <c r="AF38" s="29" t="str">
        <f t="array" ref="AF38">IF(ISERROR(AD38/B38),"",AD38/B38)</f>
        <v/>
      </c>
      <c r="AG38" s="29" t="str">
        <f t="array" ref="AG38">IF(ISERROR(SUM(M38:N38,E38,W38:Z38)/B38),"",SUM(M38:N38,E38,W38:Z38)/B38)</f>
        <v/>
      </c>
      <c r="AH38" s="29" t="str">
        <f t="array" ref="AH38">IF(ISERROR(SUM(C38:D38)/B38),"",SUM(C38:D38)/B38)</f>
        <v/>
      </c>
      <c r="AI38" s="29" t="str">
        <f t="array" ref="AI38">IF(ISERROR(SUM(F38:I38)/B38),"",SUM(F38:I38)/B38)</f>
        <v/>
      </c>
      <c r="AJ38" s="29" t="str">
        <f t="array" ref="AJ38">IF(ISERROR(SUM(J38:L38)/B38),"",SUM(J38:L38)/B38)</f>
        <v/>
      </c>
      <c r="AK38" s="29" t="str">
        <f t="array" ref="AK38">IF(ISERROR(SUM(O38:V38)/B38),"",SUM(O38:V38)/B38)</f>
        <v/>
      </c>
      <c r="AL38" s="29" t="str">
        <f t="array" ref="AL38">IF(ISERROR(SUM(AA38)/B38),"",SUM(AA38)/B38)</f>
        <v/>
      </c>
      <c r="AM38" s="29" t="str">
        <f t="array" ref="AM38">IF(ISERROR(AB38/B38),"",AB38/B38)</f>
        <v/>
      </c>
      <c r="AN38" s="30"/>
      <c r="AO38" s="30"/>
    </row>
    <row r="39" spans="1:41" s="3" customFormat="1" ht="19.5" hidden="1" customHeight="1">
      <c r="A39" s="36">
        <v>2505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28">
        <f t="shared" si="1"/>
        <v>0</v>
      </c>
      <c r="AD39" s="36">
        <f t="shared" si="4"/>
        <v>0</v>
      </c>
      <c r="AE39" s="29" t="str">
        <f t="array" ref="AE39">IF(ISERROR(SUM(C39:D39)/B39),"",SUM(C39:D39)/B39)</f>
        <v/>
      </c>
      <c r="AF39" s="29" t="str">
        <f t="array" ref="AF39">IF(ISERROR(AD39/B39),"",AD39/B39)</f>
        <v/>
      </c>
      <c r="AG39" s="29" t="str">
        <f t="array" ref="AG39">IF(ISERROR(SUM(M39:N39,E39,W39:Z39)/B39),"",SUM(M39:N39,E39,W39:Z39)/B39)</f>
        <v/>
      </c>
      <c r="AH39" s="29" t="str">
        <f t="array" ref="AH39">IF(ISERROR(SUM(C39:D39)/B39),"",SUM(C39:D39)/B39)</f>
        <v/>
      </c>
      <c r="AI39" s="29" t="str">
        <f t="array" ref="AI39">IF(ISERROR(SUM(F39:I39)/B39),"",SUM(F39:I39)/B39)</f>
        <v/>
      </c>
      <c r="AJ39" s="29" t="str">
        <f t="array" ref="AJ39">IF(ISERROR(SUM(J39:L39)/B39),"",SUM(J39:L39)/B39)</f>
        <v/>
      </c>
      <c r="AK39" s="29" t="str">
        <f t="array" ref="AK39">IF(ISERROR(SUM(O39:V39)/B39),"",SUM(O39:V39)/B39)</f>
        <v/>
      </c>
      <c r="AL39" s="29" t="str">
        <f t="array" ref="AL39">IF(ISERROR(SUM(AA39)/B39),"",SUM(AA39)/B39)</f>
        <v/>
      </c>
      <c r="AM39" s="29" t="str">
        <f t="array" ref="AM39">IF(ISERROR(AB39/B39),"",AB39/B39)</f>
        <v/>
      </c>
      <c r="AN39" s="30"/>
      <c r="AO39" s="30"/>
    </row>
    <row r="40" spans="1:41" s="3" customFormat="1" ht="19.5" hidden="1" customHeight="1">
      <c r="A40" s="36">
        <v>2506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28">
        <f t="shared" si="1"/>
        <v>0</v>
      </c>
      <c r="AD40" s="36">
        <f t="shared" si="4"/>
        <v>0</v>
      </c>
      <c r="AE40" s="29" t="str">
        <f t="array" ref="AE40">IF(ISERROR(SUM(C40:D40)/B40),"",SUM(C40:D40)/B40)</f>
        <v/>
      </c>
      <c r="AF40" s="29" t="str">
        <f t="array" ref="AF40">IF(ISERROR(AD40/B40),"",AD40/B40)</f>
        <v/>
      </c>
      <c r="AG40" s="29" t="str">
        <f t="array" ref="AG40">IF(ISERROR(SUM(M40:N40,E40,W40:Z40)/B40),"",SUM(M40:N40,E40,W40:Z40)/B40)</f>
        <v/>
      </c>
      <c r="AH40" s="29" t="str">
        <f t="array" ref="AH40">IF(ISERROR(SUM(C40:D40)/B40),"",SUM(C40:D40)/B40)</f>
        <v/>
      </c>
      <c r="AI40" s="29" t="str">
        <f t="array" ref="AI40">IF(ISERROR(SUM(F40:I40)/B40),"",SUM(F40:I40)/B40)</f>
        <v/>
      </c>
      <c r="AJ40" s="29" t="str">
        <f t="array" ref="AJ40">IF(ISERROR(SUM(J40:L40)/B40),"",SUM(J40:L40)/B40)</f>
        <v/>
      </c>
      <c r="AK40" s="29" t="str">
        <f t="array" ref="AK40">IF(ISERROR(SUM(O40:V40)/B40),"",SUM(O40:V40)/B40)</f>
        <v/>
      </c>
      <c r="AL40" s="29" t="str">
        <f t="array" ref="AL40">IF(ISERROR(SUM(AA40)/B40),"",SUM(AA40)/B40)</f>
        <v/>
      </c>
      <c r="AM40" s="29" t="str">
        <f t="array" ref="AM40">IF(ISERROR(AB40/B40),"",AB40/B40)</f>
        <v/>
      </c>
      <c r="AN40" s="30"/>
      <c r="AO40" s="30"/>
    </row>
    <row r="41" spans="1:41" s="3" customFormat="1" ht="19.5" hidden="1" customHeight="1">
      <c r="A41" s="36">
        <v>2507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28">
        <f t="shared" si="1"/>
        <v>0</v>
      </c>
      <c r="AD41" s="36">
        <f t="shared" si="4"/>
        <v>0</v>
      </c>
      <c r="AE41" s="29" t="str">
        <f t="array" ref="AE41">IF(ISERROR(SUM(C41:D41)/B41),"",SUM(C41:D41)/B41)</f>
        <v/>
      </c>
      <c r="AF41" s="29" t="str">
        <f t="array" ref="AF41">IF(ISERROR(AD41/B41),"",AD41/B41)</f>
        <v/>
      </c>
      <c r="AG41" s="29" t="str">
        <f t="array" ref="AG41">IF(ISERROR(SUM(M41:N41,E41,W41:Z41)/B41),"",SUM(M41:N41,E41,W41:Z41)/B41)</f>
        <v/>
      </c>
      <c r="AH41" s="29" t="str">
        <f t="array" ref="AH41">IF(ISERROR(SUM(C41:D41)/B41),"",SUM(C41:D41)/B41)</f>
        <v/>
      </c>
      <c r="AI41" s="29" t="str">
        <f t="array" ref="AI41">IF(ISERROR(SUM(F41:I41)/B41),"",SUM(F41:I41)/B41)</f>
        <v/>
      </c>
      <c r="AJ41" s="29" t="str">
        <f t="array" ref="AJ41">IF(ISERROR(SUM(J41:L41)/B41),"",SUM(J41:L41)/B41)</f>
        <v/>
      </c>
      <c r="AK41" s="29" t="str">
        <f t="array" ref="AK41">IF(ISERROR(SUM(O41:V41)/B41),"",SUM(O41:V41)/B41)</f>
        <v/>
      </c>
      <c r="AL41" s="29" t="str">
        <f t="array" ref="AL41">IF(ISERROR(SUM(AA41)/B41),"",SUM(AA41)/B41)</f>
        <v/>
      </c>
      <c r="AM41" s="29" t="str">
        <f t="array" ref="AM41">IF(ISERROR(AB41/B41),"",AB41/B41)</f>
        <v/>
      </c>
      <c r="AN41" s="30"/>
      <c r="AO41" s="30"/>
    </row>
    <row r="42" spans="1:41" s="3" customFormat="1" ht="19.5" hidden="1" customHeight="1">
      <c r="A42" s="36">
        <v>2508</v>
      </c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28">
        <f t="shared" si="1"/>
        <v>0</v>
      </c>
      <c r="AD42" s="36">
        <f t="shared" si="4"/>
        <v>0</v>
      </c>
      <c r="AE42" s="29" t="str">
        <f t="array" ref="AE42">IF(ISERROR(SUM(C42:D42)/B42),"",SUM(C42:D42)/B42)</f>
        <v/>
      </c>
      <c r="AF42" s="29" t="str">
        <f t="array" ref="AF42">IF(ISERROR(AD42/B42),"",AD42/B42)</f>
        <v/>
      </c>
      <c r="AG42" s="29" t="str">
        <f t="array" ref="AG42">IF(ISERROR(SUM(M42:N42,E42,W42:Z42)/B42),"",SUM(M42:N42,E42,W42:Z42)/B42)</f>
        <v/>
      </c>
      <c r="AH42" s="29" t="str">
        <f t="array" ref="AH42">IF(ISERROR(SUM(C42:D42)/B42),"",SUM(C42:D42)/B42)</f>
        <v/>
      </c>
      <c r="AI42" s="29" t="str">
        <f t="array" ref="AI42">IF(ISERROR(SUM(F42:I42)/B42),"",SUM(F42:I42)/B42)</f>
        <v/>
      </c>
      <c r="AJ42" s="29" t="str">
        <f t="array" ref="AJ42">IF(ISERROR(SUM(J42:L42)/B42),"",SUM(J42:L42)/B42)</f>
        <v/>
      </c>
      <c r="AK42" s="29" t="str">
        <f t="array" ref="AK42">IF(ISERROR(SUM(O42:V42)/B42),"",SUM(O42:V42)/B42)</f>
        <v/>
      </c>
      <c r="AL42" s="29" t="str">
        <f t="array" ref="AL42">IF(ISERROR(SUM(AA42)/B42),"",SUM(AA42)/B42)</f>
        <v/>
      </c>
      <c r="AM42" s="29" t="str">
        <f t="array" ref="AM42">IF(ISERROR(AB42/B42),"",AB42/B42)</f>
        <v/>
      </c>
      <c r="AN42" s="30"/>
      <c r="AO42" s="30"/>
    </row>
    <row r="43" spans="1:41" s="3" customFormat="1" ht="19.5" hidden="1" customHeight="1">
      <c r="A43" s="36">
        <v>2509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28">
        <f t="shared" si="1"/>
        <v>0</v>
      </c>
      <c r="AD43" s="36">
        <f t="shared" si="4"/>
        <v>0</v>
      </c>
      <c r="AE43" s="29" t="str">
        <f t="array" ref="AE43">IF(ISERROR(SUM(C43:D43)/B43),"",SUM(C43:D43)/B43)</f>
        <v/>
      </c>
      <c r="AF43" s="29" t="str">
        <f t="array" ref="AF43">IF(ISERROR(AD43/B43),"",AD43/B43)</f>
        <v/>
      </c>
      <c r="AG43" s="29" t="str">
        <f t="array" ref="AG43">IF(ISERROR(SUM(M43:N43,E43,W43:Z43)/B43),"",SUM(M43:N43,E43,W43:Z43)/B43)</f>
        <v/>
      </c>
      <c r="AH43" s="29" t="str">
        <f t="array" ref="AH43">IF(ISERROR(SUM(C43:D43)/B43),"",SUM(C43:D43)/B43)</f>
        <v/>
      </c>
      <c r="AI43" s="29" t="str">
        <f t="array" ref="AI43">IF(ISERROR(SUM(F43:I43)/B43),"",SUM(F43:I43)/B43)</f>
        <v/>
      </c>
      <c r="AJ43" s="29" t="str">
        <f t="array" ref="AJ43">IF(ISERROR(SUM(J43:L43)/B43),"",SUM(J43:L43)/B43)</f>
        <v/>
      </c>
      <c r="AK43" s="29" t="str">
        <f t="array" ref="AK43">IF(ISERROR(SUM(O43:V43)/B43),"",SUM(O43:V43)/B43)</f>
        <v/>
      </c>
      <c r="AL43" s="29" t="str">
        <f t="array" ref="AL43">IF(ISERROR(SUM(AA43)/B43),"",SUM(AA43)/B43)</f>
        <v/>
      </c>
      <c r="AM43" s="29" t="str">
        <f t="array" ref="AM43">IF(ISERROR(AB43/B43),"",AB43/B43)</f>
        <v/>
      </c>
      <c r="AN43" s="30"/>
      <c r="AO43" s="30"/>
    </row>
    <row r="44" spans="1:41" s="3" customFormat="1" ht="19.5" hidden="1" customHeight="1">
      <c r="A44" s="36">
        <v>2510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28">
        <f t="shared" si="1"/>
        <v>0</v>
      </c>
      <c r="AD44" s="36">
        <f t="shared" si="4"/>
        <v>0</v>
      </c>
      <c r="AE44" s="29" t="str">
        <f t="array" ref="AE44">IF(ISERROR(SUM(C44:D44)/B44),"",SUM(C44:D44)/B44)</f>
        <v/>
      </c>
      <c r="AF44" s="29" t="str">
        <f t="array" ref="AF44">IF(ISERROR(AD44/B44),"",AD44/B44)</f>
        <v/>
      </c>
      <c r="AG44" s="29" t="str">
        <f t="array" ref="AG44">IF(ISERROR(SUM(M44:N44,E44,W44:Z44)/B44),"",SUM(M44:N44,E44,W44:Z44)/B44)</f>
        <v/>
      </c>
      <c r="AH44" s="29" t="str">
        <f t="array" ref="AH44">IF(ISERROR(SUM(C44:D44)/B44),"",SUM(C44:D44)/B44)</f>
        <v/>
      </c>
      <c r="AI44" s="29" t="str">
        <f t="array" ref="AI44">IF(ISERROR(SUM(F44:I44)/B44),"",SUM(F44:I44)/B44)</f>
        <v/>
      </c>
      <c r="AJ44" s="29" t="str">
        <f t="array" ref="AJ44">IF(ISERROR(SUM(J44:L44)/B44),"",SUM(J44:L44)/B44)</f>
        <v/>
      </c>
      <c r="AK44" s="29" t="str">
        <f t="array" ref="AK44">IF(ISERROR(SUM(O44:V44)/B44),"",SUM(O44:V44)/B44)</f>
        <v/>
      </c>
      <c r="AL44" s="29" t="str">
        <f t="array" ref="AL44">IF(ISERROR(SUM(AA44)/B44),"",SUM(AA44)/B44)</f>
        <v/>
      </c>
      <c r="AM44" s="29" t="str">
        <f t="array" ref="AM44">IF(ISERROR(AB44/B44),"",AB44/B44)</f>
        <v/>
      </c>
      <c r="AN44" s="30"/>
      <c r="AO44" s="30"/>
    </row>
    <row r="45" spans="1:41" s="3" customFormat="1" ht="19.5" customHeight="1">
      <c r="A45" s="36">
        <v>3002</v>
      </c>
      <c r="B45" s="36">
        <f t="shared" ref="B45:B61" si="5">720-SUM(M45:N45,W45:Z45,E45)</f>
        <v>690</v>
      </c>
      <c r="C45" s="36">
        <v>0</v>
      </c>
      <c r="D45" s="36">
        <v>0</v>
      </c>
      <c r="E45" s="36">
        <v>0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36">
        <v>0</v>
      </c>
      <c r="L45" s="36">
        <v>0</v>
      </c>
      <c r="M45" s="36">
        <v>0</v>
      </c>
      <c r="N45" s="36">
        <v>0</v>
      </c>
      <c r="O45" s="36">
        <v>0</v>
      </c>
      <c r="P45" s="36">
        <v>0</v>
      </c>
      <c r="Q45" s="36">
        <v>0</v>
      </c>
      <c r="R45" s="36">
        <v>0</v>
      </c>
      <c r="S45" s="36">
        <v>0</v>
      </c>
      <c r="T45" s="36">
        <v>0</v>
      </c>
      <c r="U45" s="36">
        <v>0</v>
      </c>
      <c r="V45" s="36">
        <v>0</v>
      </c>
      <c r="W45" s="36">
        <v>0</v>
      </c>
      <c r="X45" s="36">
        <v>30</v>
      </c>
      <c r="Y45" s="36">
        <v>0</v>
      </c>
      <c r="Z45" s="36">
        <v>0</v>
      </c>
      <c r="AA45" s="36">
        <v>0</v>
      </c>
      <c r="AB45" s="36">
        <v>0</v>
      </c>
      <c r="AC45" s="28">
        <f t="shared" si="1"/>
        <v>0</v>
      </c>
      <c r="AD45" s="36">
        <f t="shared" si="4"/>
        <v>690</v>
      </c>
      <c r="AE45" s="29">
        <f t="array" ref="AE45">IF(ISERROR(SUM(C45:D45)/B45),"",SUM(C45:D45)/B45)</f>
        <v>0</v>
      </c>
      <c r="AF45" s="29">
        <f t="array" ref="AF45">IF(ISERROR(AD45/B45),"",AD45/B45)</f>
        <v>1</v>
      </c>
      <c r="AG45" s="29">
        <f t="array" ref="AG45">IF(ISERROR(SUM(M45:N45,E45,W45:Z45)/B45),"",SUM(M45:N45,E45,W45:Z45)/B45)</f>
        <v>4.3478260869565216E-2</v>
      </c>
      <c r="AH45" s="29">
        <f t="array" ref="AH45">IF(ISERROR(SUM(C45:D45)/B45),"",SUM(C45:D45)/B45)</f>
        <v>0</v>
      </c>
      <c r="AI45" s="29">
        <f t="array" ref="AI45">IF(ISERROR(SUM(F45:I45)/B45),"",SUM(F45:I45)/B45)</f>
        <v>0</v>
      </c>
      <c r="AJ45" s="29">
        <f t="array" ref="AJ45">IF(ISERROR(SUM(J45:L45)/B45),"",SUM(J45:L45)/B45)</f>
        <v>0</v>
      </c>
      <c r="AK45" s="29">
        <f t="array" ref="AK45">IF(ISERROR(SUM(O45:V45)/B45),"",SUM(O45:V45)/B45)</f>
        <v>0</v>
      </c>
      <c r="AL45" s="29">
        <f t="array" ref="AL45">IF(ISERROR(SUM(AA45)/B45),"",SUM(AA45)/B45)</f>
        <v>0</v>
      </c>
      <c r="AM45" s="29">
        <f t="array" ref="AM45">IF(ISERROR(AB45/B45),"",AB45/B45)</f>
        <v>0</v>
      </c>
      <c r="AN45" s="30"/>
      <c r="AO45" s="30"/>
    </row>
    <row r="46" spans="1:41" s="3" customFormat="1" ht="19.5" hidden="1" customHeight="1">
      <c r="A46" s="36">
        <v>3003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28">
        <f t="shared" si="1"/>
        <v>0</v>
      </c>
      <c r="AD46" s="36">
        <f t="shared" si="4"/>
        <v>0</v>
      </c>
      <c r="AE46" s="29" t="str">
        <f t="array" ref="AE46">IF(ISERROR(SUM(C46:D46)/B46),"",SUM(C46:D46)/B46)</f>
        <v/>
      </c>
      <c r="AF46" s="29" t="str">
        <f t="array" ref="AF46">IF(ISERROR(AD46/B46),"",AD46/B46)</f>
        <v/>
      </c>
      <c r="AG46" s="29" t="str">
        <f t="array" ref="AG46">IF(ISERROR(SUM(M46:N46,E46,W46:Z46)/B46),"",SUM(M46:N46,E46,W46:Z46)/B46)</f>
        <v/>
      </c>
      <c r="AH46" s="29" t="str">
        <f t="array" ref="AH46">IF(ISERROR(SUM(C46:D46)/B46),"",SUM(C46:D46)/B46)</f>
        <v/>
      </c>
      <c r="AI46" s="29" t="str">
        <f t="array" ref="AI46">IF(ISERROR(SUM(F46:I46)/B46),"",SUM(F46:I46)/B46)</f>
        <v/>
      </c>
      <c r="AJ46" s="29" t="str">
        <f t="array" ref="AJ46">IF(ISERROR(SUM(J46:L46)/B46),"",SUM(J46:L46)/B46)</f>
        <v/>
      </c>
      <c r="AK46" s="29" t="str">
        <f t="array" ref="AK46">IF(ISERROR(SUM(O46:V46)/B46),"",SUM(O46:V46)/B46)</f>
        <v/>
      </c>
      <c r="AL46" s="29" t="str">
        <f t="array" ref="AL46">IF(ISERROR(SUM(AA46)/B46),"",SUM(AA46)/B46)</f>
        <v/>
      </c>
      <c r="AM46" s="29" t="str">
        <f t="array" ref="AM46">IF(ISERROR(AB46/B46),"",AB46/B46)</f>
        <v/>
      </c>
      <c r="AN46" s="30"/>
      <c r="AO46" s="30"/>
    </row>
    <row r="47" spans="1:41" s="3" customFormat="1" ht="18.75" customHeight="1">
      <c r="A47" s="36">
        <v>3004</v>
      </c>
      <c r="B47" s="36">
        <f t="shared" si="5"/>
        <v>665</v>
      </c>
      <c r="C47" s="36">
        <v>0</v>
      </c>
      <c r="D47" s="36">
        <v>0</v>
      </c>
      <c r="E47" s="36">
        <v>0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36">
        <v>0</v>
      </c>
      <c r="L47" s="36">
        <v>0</v>
      </c>
      <c r="M47" s="36">
        <v>30</v>
      </c>
      <c r="N47" s="36">
        <v>0</v>
      </c>
      <c r="O47" s="36">
        <v>15</v>
      </c>
      <c r="P47" s="36">
        <v>0</v>
      </c>
      <c r="Q47" s="36">
        <v>0</v>
      </c>
      <c r="R47" s="36">
        <v>0</v>
      </c>
      <c r="S47" s="36">
        <v>0</v>
      </c>
      <c r="T47" s="36">
        <v>0</v>
      </c>
      <c r="U47" s="36">
        <v>0</v>
      </c>
      <c r="V47" s="36">
        <v>0</v>
      </c>
      <c r="W47" s="36">
        <v>0</v>
      </c>
      <c r="X47" s="36">
        <v>25</v>
      </c>
      <c r="Y47" s="36">
        <v>0</v>
      </c>
      <c r="Z47" s="36">
        <v>0</v>
      </c>
      <c r="AA47" s="36">
        <v>0</v>
      </c>
      <c r="AB47" s="36">
        <v>0</v>
      </c>
      <c r="AC47" s="28">
        <f t="shared" si="1"/>
        <v>15</v>
      </c>
      <c r="AD47" s="36">
        <f t="shared" si="4"/>
        <v>680</v>
      </c>
      <c r="AE47" s="29">
        <f t="array" ref="AE47">IF(ISERROR(SUM(C47:D47)/B47),"",SUM(C47:D47)/B47)</f>
        <v>0</v>
      </c>
      <c r="AF47" s="29">
        <f t="array" ref="AF47">IF(ISERROR(AD47/B47),"",AD47/B47)</f>
        <v>1.0225563909774436</v>
      </c>
      <c r="AG47" s="29">
        <f t="array" ref="AG47">IF(ISERROR(SUM(M47:N47,E47,W47:Z47)/B47),"",SUM(M47:N47,E47,W47:Z47)/B47)</f>
        <v>8.2706766917293228E-2</v>
      </c>
      <c r="AH47" s="29">
        <f t="array" ref="AH47">IF(ISERROR(SUM(C47:D47)/B47),"",SUM(C47:D47)/B47)</f>
        <v>0</v>
      </c>
      <c r="AI47" s="29">
        <f t="array" ref="AI47">IF(ISERROR(SUM(F47:I47)/B47),"",SUM(F47:I47)/B47)</f>
        <v>0</v>
      </c>
      <c r="AJ47" s="29">
        <f t="array" ref="AJ47">IF(ISERROR(SUM(J47:L47)/B47),"",SUM(J47:L47)/B47)</f>
        <v>0</v>
      </c>
      <c r="AK47" s="29">
        <f t="array" ref="AK47">IF(ISERROR(SUM(O47:V47)/B47),"",SUM(O47:V47)/B47)</f>
        <v>2.2556390977443608E-2</v>
      </c>
      <c r="AL47" s="29">
        <f t="array" ref="AL47">IF(ISERROR(SUM(AA47)/B47),"",SUM(AA47)/B47)</f>
        <v>0</v>
      </c>
      <c r="AM47" s="29">
        <f t="array" ref="AM47">IF(ISERROR(AB47/B47),"",AB47/B47)</f>
        <v>0</v>
      </c>
      <c r="AN47" s="30"/>
      <c r="AO47" s="30"/>
    </row>
    <row r="48" spans="1:41" s="3" customFormat="1" ht="19.5" hidden="1" customHeight="1">
      <c r="A48" s="36">
        <v>3602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28">
        <f t="shared" si="1"/>
        <v>0</v>
      </c>
      <c r="AD48" s="36">
        <f t="shared" si="4"/>
        <v>0</v>
      </c>
      <c r="AE48" s="29" t="str">
        <f t="array" ref="AE48">IF(ISERROR(SUM(C48:D48)/B48),"",SUM(C48:D48)/B48)</f>
        <v/>
      </c>
      <c r="AF48" s="29" t="str">
        <f t="array" ref="AF48">IF(ISERROR(AD48/B48),"",AD48/B48)</f>
        <v/>
      </c>
      <c r="AG48" s="29" t="str">
        <f t="array" ref="AG48">IF(ISERROR(SUM(M48:N48,E48,W48:Z48)/B48),"",SUM(M48:N48,E48,W48:Z48)/B48)</f>
        <v/>
      </c>
      <c r="AH48" s="29" t="str">
        <f t="array" ref="AH48">IF(ISERROR(SUM(C48:D48)/B48),"",SUM(C48:D48)/B48)</f>
        <v/>
      </c>
      <c r="AI48" s="29" t="str">
        <f t="array" ref="AI48">IF(ISERROR(SUM(F48:I48)/B48),"",SUM(F48:I48)/B48)</f>
        <v/>
      </c>
      <c r="AJ48" s="29" t="str">
        <f t="array" ref="AJ48">IF(ISERROR(SUM(J48:L48)/B48),"",SUM(J48:L48)/B48)</f>
        <v/>
      </c>
      <c r="AK48" s="29" t="str">
        <f t="array" ref="AK48">IF(ISERROR(SUM(O48:V48)/B48),"",SUM(O48:V48)/B48)</f>
        <v/>
      </c>
      <c r="AL48" s="29" t="str">
        <f t="array" ref="AL48">IF(ISERROR(SUM(AA48)/B48),"",SUM(AA48)/B48)</f>
        <v/>
      </c>
      <c r="AM48" s="29" t="str">
        <f t="array" ref="AM48">IF(ISERROR(AB48/B48),"",AB48/B48)</f>
        <v/>
      </c>
      <c r="AN48" s="30"/>
      <c r="AO48" s="30"/>
    </row>
    <row r="49" spans="1:41" s="3" customFormat="1" ht="19.5" hidden="1" customHeight="1">
      <c r="A49" s="36">
        <v>4501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28">
        <f t="shared" si="1"/>
        <v>0</v>
      </c>
      <c r="AD49" s="36">
        <f t="shared" si="4"/>
        <v>0</v>
      </c>
      <c r="AE49" s="29" t="str">
        <f t="array" ref="AE49">IF(ISERROR(SUM(C49:D49)/B49),"",SUM(C49:D49)/B49)</f>
        <v/>
      </c>
      <c r="AF49" s="29" t="str">
        <f t="array" ref="AF49">IF(ISERROR(AD49/B49),"",AD49/B49)</f>
        <v/>
      </c>
      <c r="AG49" s="29" t="str">
        <f t="array" ref="AG49">IF(ISERROR(SUM(M49:N49,E49,W49:Z49)/B49),"",SUM(M49:N49,E49,W49:Z49)/B49)</f>
        <v/>
      </c>
      <c r="AH49" s="29" t="str">
        <f t="array" ref="AH49">IF(ISERROR(SUM(C49:D49)/B49),"",SUM(C49:D49)/B49)</f>
        <v/>
      </c>
      <c r="AI49" s="29" t="str">
        <f t="array" ref="AI49">IF(ISERROR(SUM(F49:I49)/B49),"",SUM(F49:I49)/B49)</f>
        <v/>
      </c>
      <c r="AJ49" s="29" t="str">
        <f t="array" ref="AJ49">IF(ISERROR(SUM(J49:L49)/B49),"",SUM(J49:L49)/B49)</f>
        <v/>
      </c>
      <c r="AK49" s="29" t="str">
        <f t="array" ref="AK49">IF(ISERROR(SUM(O49:V49)/B49),"",SUM(O49:V49)/B49)</f>
        <v/>
      </c>
      <c r="AL49" s="29" t="str">
        <f t="array" ref="AL49">IF(ISERROR(SUM(AA49)/B49),"",SUM(AA49)/B49)</f>
        <v/>
      </c>
      <c r="AM49" s="29" t="str">
        <f t="array" ref="AM49">IF(ISERROR(AB49/B49),"",AB49/B49)</f>
        <v/>
      </c>
      <c r="AN49" s="30"/>
      <c r="AO49" s="30"/>
    </row>
    <row r="50" spans="1:41" s="3" customFormat="1" ht="19.5" customHeight="1">
      <c r="A50" s="36">
        <v>4502</v>
      </c>
      <c r="B50" s="36">
        <f t="shared" si="5"/>
        <v>720</v>
      </c>
      <c r="C50" s="36">
        <v>170</v>
      </c>
      <c r="D50" s="36">
        <v>0</v>
      </c>
      <c r="E50" s="36">
        <v>0</v>
      </c>
      <c r="F50" s="36">
        <v>0</v>
      </c>
      <c r="G50" s="36">
        <v>0</v>
      </c>
      <c r="H50" s="36">
        <v>0</v>
      </c>
      <c r="I50" s="36">
        <v>0</v>
      </c>
      <c r="J50" s="36">
        <v>0</v>
      </c>
      <c r="K50" s="36">
        <v>0</v>
      </c>
      <c r="L50" s="36">
        <v>0</v>
      </c>
      <c r="M50" s="36">
        <v>0</v>
      </c>
      <c r="N50" s="36">
        <v>0</v>
      </c>
      <c r="O50" s="36">
        <v>0</v>
      </c>
      <c r="P50" s="36">
        <v>0</v>
      </c>
      <c r="Q50" s="36">
        <v>0</v>
      </c>
      <c r="R50" s="36">
        <v>0</v>
      </c>
      <c r="S50" s="36">
        <v>0</v>
      </c>
      <c r="T50" s="36">
        <v>0</v>
      </c>
      <c r="U50" s="36">
        <v>0</v>
      </c>
      <c r="V50" s="36">
        <v>0</v>
      </c>
      <c r="W50" s="36">
        <v>0</v>
      </c>
      <c r="X50" s="36">
        <v>0</v>
      </c>
      <c r="Y50" s="36">
        <v>0</v>
      </c>
      <c r="Z50" s="36">
        <v>0</v>
      </c>
      <c r="AA50" s="36">
        <v>0</v>
      </c>
      <c r="AB50" s="36">
        <v>0</v>
      </c>
      <c r="AC50" s="28">
        <f t="shared" si="1"/>
        <v>170</v>
      </c>
      <c r="AD50" s="36">
        <f t="shared" si="4"/>
        <v>550</v>
      </c>
      <c r="AE50" s="29">
        <f t="array" ref="AE50">IF(ISERROR(SUM(C50:D50)/B50),"",SUM(C50:D50)/B50)</f>
        <v>0.2361111111111111</v>
      </c>
      <c r="AF50" s="29">
        <f t="array" ref="AF50">IF(ISERROR(AD50/B50),"",AD50/B50)</f>
        <v>0.76388888888888884</v>
      </c>
      <c r="AG50" s="29">
        <f t="array" ref="AG50">IF(ISERROR(SUM(M50:N50,E50,W50:Z50)/B50),"",SUM(M50:N50,E50,W50:Z50)/B50)</f>
        <v>0</v>
      </c>
      <c r="AH50" s="29">
        <f t="array" ref="AH50">IF(ISERROR(SUM(C50:D50)/B50),"",SUM(C50:D50)/B50)</f>
        <v>0.2361111111111111</v>
      </c>
      <c r="AI50" s="29">
        <f t="array" ref="AI50">IF(ISERROR(SUM(F50:I50)/B50),"",SUM(F50:I50)/B50)</f>
        <v>0</v>
      </c>
      <c r="AJ50" s="29">
        <f t="array" ref="AJ50">IF(ISERROR(SUM(J50:L50)/B50),"",SUM(J50:L50)/B50)</f>
        <v>0</v>
      </c>
      <c r="AK50" s="29">
        <f t="array" ref="AK50">IF(ISERROR(SUM(O50:V50)/B50),"",SUM(O50:V50)/B50)</f>
        <v>0</v>
      </c>
      <c r="AL50" s="29">
        <f t="array" ref="AL50">IF(ISERROR(SUM(AA50)/B50),"",SUM(AA50)/B50)</f>
        <v>0</v>
      </c>
      <c r="AM50" s="29">
        <f t="array" ref="AM50">IF(ISERROR(AB50/B50),"",AB50/B50)</f>
        <v>0</v>
      </c>
      <c r="AN50" s="30"/>
      <c r="AO50" s="30"/>
    </row>
    <row r="51" spans="1:41" s="3" customFormat="1" ht="19.5" customHeight="1">
      <c r="A51" s="36">
        <v>4503</v>
      </c>
      <c r="B51" s="36">
        <f t="shared" si="5"/>
        <v>690</v>
      </c>
      <c r="C51" s="36">
        <v>0</v>
      </c>
      <c r="D51" s="36">
        <v>0</v>
      </c>
      <c r="E51" s="36">
        <v>0</v>
      </c>
      <c r="F51" s="36">
        <v>0</v>
      </c>
      <c r="G51" s="36">
        <v>0</v>
      </c>
      <c r="H51" s="36">
        <v>0</v>
      </c>
      <c r="I51" s="36">
        <v>0</v>
      </c>
      <c r="J51" s="36">
        <v>0</v>
      </c>
      <c r="K51" s="36">
        <v>0</v>
      </c>
      <c r="L51" s="36">
        <v>0</v>
      </c>
      <c r="M51" s="36">
        <v>30</v>
      </c>
      <c r="N51" s="36">
        <v>0</v>
      </c>
      <c r="O51" s="36">
        <v>25</v>
      </c>
      <c r="P51" s="36">
        <v>0</v>
      </c>
      <c r="Q51" s="36">
        <v>0</v>
      </c>
      <c r="R51" s="36">
        <v>0</v>
      </c>
      <c r="S51" s="36">
        <v>0</v>
      </c>
      <c r="T51" s="36">
        <v>0</v>
      </c>
      <c r="U51" s="36">
        <v>0</v>
      </c>
      <c r="V51" s="36">
        <v>0</v>
      </c>
      <c r="W51" s="36">
        <v>0</v>
      </c>
      <c r="X51" s="36">
        <v>0</v>
      </c>
      <c r="Y51" s="36">
        <v>0</v>
      </c>
      <c r="Z51" s="36">
        <v>0</v>
      </c>
      <c r="AA51" s="36">
        <v>0</v>
      </c>
      <c r="AB51" s="36">
        <v>0</v>
      </c>
      <c r="AC51" s="28">
        <f t="shared" si="1"/>
        <v>25</v>
      </c>
      <c r="AD51" s="36">
        <f t="shared" si="4"/>
        <v>695</v>
      </c>
      <c r="AE51" s="29">
        <f t="array" ref="AE51">IF(ISERROR(SUM(C51:D51)/B51),"",SUM(C51:D51)/B51)</f>
        <v>0</v>
      </c>
      <c r="AF51" s="29">
        <f t="array" ref="AF51">IF(ISERROR(AD51/B51),"",AD51/B51)</f>
        <v>1.0072463768115942</v>
      </c>
      <c r="AG51" s="29">
        <f t="array" ref="AG51">IF(ISERROR(SUM(M51:N51,E51,W51:Z51)/B51),"",SUM(M51:N51,E51,W51:Z51)/B51)</f>
        <v>4.3478260869565216E-2</v>
      </c>
      <c r="AH51" s="29">
        <f t="array" ref="AH51">IF(ISERROR(SUM(C51:D51)/B51),"",SUM(C51:D51)/B51)</f>
        <v>0</v>
      </c>
      <c r="AI51" s="29">
        <f t="array" ref="AI51">IF(ISERROR(SUM(F51:I51)/B51),"",SUM(F51:I51)/B51)</f>
        <v>0</v>
      </c>
      <c r="AJ51" s="29">
        <f t="array" ref="AJ51">IF(ISERROR(SUM(J51:L51)/B51),"",SUM(J51:L51)/B51)</f>
        <v>0</v>
      </c>
      <c r="AK51" s="29">
        <f t="array" ref="AK51">IF(ISERROR(SUM(O51:V51)/B51),"",SUM(O51:V51)/B51)</f>
        <v>3.6231884057971016E-2</v>
      </c>
      <c r="AL51" s="29">
        <f t="array" ref="AL51">IF(ISERROR(SUM(AA51)/B51),"",SUM(AA51)/B51)</f>
        <v>0</v>
      </c>
      <c r="AM51" s="29">
        <f t="array" ref="AM51">IF(ISERROR(AB51/B51),"",AB51/B51)</f>
        <v>0</v>
      </c>
      <c r="AN51" s="30"/>
      <c r="AO51" s="30"/>
    </row>
    <row r="52" spans="1:41" s="3" customFormat="1" ht="19.5" customHeight="1">
      <c r="A52" s="36">
        <v>5001</v>
      </c>
      <c r="B52" s="36">
        <f t="shared" si="5"/>
        <v>675</v>
      </c>
      <c r="C52" s="36">
        <v>0</v>
      </c>
      <c r="D52" s="36">
        <v>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>
        <v>0</v>
      </c>
      <c r="T52" s="36">
        <v>0</v>
      </c>
      <c r="U52" s="36">
        <v>0</v>
      </c>
      <c r="V52" s="36">
        <v>0</v>
      </c>
      <c r="W52" s="36">
        <v>0</v>
      </c>
      <c r="X52" s="36">
        <f>20+25</f>
        <v>45</v>
      </c>
      <c r="Y52" s="36">
        <v>0</v>
      </c>
      <c r="Z52" s="36">
        <v>0</v>
      </c>
      <c r="AA52" s="36">
        <v>0</v>
      </c>
      <c r="AB52" s="36">
        <v>0</v>
      </c>
      <c r="AC52" s="28">
        <f t="shared" si="1"/>
        <v>0</v>
      </c>
      <c r="AD52" s="36">
        <f t="shared" si="4"/>
        <v>675</v>
      </c>
      <c r="AE52" s="29">
        <f t="array" ref="AE52">IF(ISERROR(SUM(C52:D52)/B52),"",SUM(C52:D52)/B52)</f>
        <v>0</v>
      </c>
      <c r="AF52" s="29">
        <f t="array" ref="AF52">IF(ISERROR(AD52/B52),"",AD52/B52)</f>
        <v>1</v>
      </c>
      <c r="AG52" s="29">
        <f t="array" ref="AG52">IF(ISERROR(SUM(M52:N52,E52,W52:Z52)/B52),"",SUM(M52:N52,E52,W52:Z52)/B52)</f>
        <v>6.6666666666666666E-2</v>
      </c>
      <c r="AH52" s="29">
        <f t="array" ref="AH52">IF(ISERROR(SUM(C52:D52)/B52),"",SUM(C52:D52)/B52)</f>
        <v>0</v>
      </c>
      <c r="AI52" s="29">
        <f t="array" ref="AI52">IF(ISERROR(SUM(F52:I52)/B52),"",SUM(F52:I52)/B52)</f>
        <v>0</v>
      </c>
      <c r="AJ52" s="29">
        <f t="array" ref="AJ52">IF(ISERROR(SUM(J52:L52)/B52),"",SUM(J52:L52)/B52)</f>
        <v>0</v>
      </c>
      <c r="AK52" s="29">
        <f t="array" ref="AK52">IF(ISERROR(SUM(O52:V52)/B52),"",SUM(O52:V52)/B52)</f>
        <v>0</v>
      </c>
      <c r="AL52" s="29">
        <f t="array" ref="AL52">IF(ISERROR(SUM(AA52)/B52),"",SUM(AA52)/B52)</f>
        <v>0</v>
      </c>
      <c r="AM52" s="29">
        <f t="array" ref="AM52">IF(ISERROR(AB52/B52),"",AB52/B52)</f>
        <v>0</v>
      </c>
      <c r="AN52" s="30"/>
      <c r="AO52" s="30"/>
    </row>
    <row r="53" spans="1:41" s="3" customFormat="1" ht="19.5" hidden="1" customHeight="1">
      <c r="A53" s="36">
        <v>5002</v>
      </c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28">
        <f t="shared" si="1"/>
        <v>0</v>
      </c>
      <c r="AD53" s="36">
        <f t="shared" si="4"/>
        <v>0</v>
      </c>
      <c r="AE53" s="29" t="str">
        <f t="array" ref="AE53">IF(ISERROR(SUM(C53:D53)/B53),"",SUM(C53:D53)/B53)</f>
        <v/>
      </c>
      <c r="AF53" s="29" t="str">
        <f t="array" ref="AF53">IF(ISERROR(AD53/B53),"",AD53/B53)</f>
        <v/>
      </c>
      <c r="AG53" s="29" t="str">
        <f t="array" ref="AG53">IF(ISERROR(SUM(M53:N53,E53,W53:Z53)/B53),"",SUM(M53:N53,E53,W53:Z53)/B53)</f>
        <v/>
      </c>
      <c r="AH53" s="29" t="str">
        <f t="array" ref="AH53">IF(ISERROR(SUM(C53:D53)/B53),"",SUM(C53:D53)/B53)</f>
        <v/>
      </c>
      <c r="AI53" s="29" t="str">
        <f t="array" ref="AI53">IF(ISERROR(SUM(F53:I53)/B53),"",SUM(F53:I53)/B53)</f>
        <v/>
      </c>
      <c r="AJ53" s="29" t="str">
        <f t="array" ref="AJ53">IF(ISERROR(SUM(J53:L53)/B53),"",SUM(J53:L53)/B53)</f>
        <v/>
      </c>
      <c r="AK53" s="29" t="str">
        <f t="array" ref="AK53">IF(ISERROR(SUM(O53:V53)/B53),"",SUM(O53:V53)/B53)</f>
        <v/>
      </c>
      <c r="AL53" s="29" t="str">
        <f t="array" ref="AL53">IF(ISERROR(SUM(AA53)/B53),"",SUM(AA53)/B53)</f>
        <v/>
      </c>
      <c r="AM53" s="29" t="str">
        <f t="array" ref="AM53">IF(ISERROR(AB53/B53),"",AB53/B53)</f>
        <v/>
      </c>
      <c r="AN53" s="30"/>
      <c r="AO53" s="30"/>
    </row>
    <row r="54" spans="1:41" s="3" customFormat="1" ht="19.5" customHeight="1">
      <c r="A54" s="36">
        <v>5003</v>
      </c>
      <c r="B54" s="36">
        <f t="shared" si="5"/>
        <v>675</v>
      </c>
      <c r="C54" s="36">
        <v>0</v>
      </c>
      <c r="D54" s="36">
        <v>0</v>
      </c>
      <c r="E54" s="36">
        <v>0</v>
      </c>
      <c r="F54" s="36">
        <v>0</v>
      </c>
      <c r="G54" s="36">
        <v>0</v>
      </c>
      <c r="H54" s="36">
        <v>0</v>
      </c>
      <c r="I54" s="36">
        <v>0</v>
      </c>
      <c r="J54" s="36">
        <v>0</v>
      </c>
      <c r="K54" s="36">
        <v>0</v>
      </c>
      <c r="L54" s="36">
        <v>0</v>
      </c>
      <c r="M54" s="36">
        <v>0</v>
      </c>
      <c r="N54" s="36">
        <v>0</v>
      </c>
      <c r="O54" s="36">
        <v>0</v>
      </c>
      <c r="P54" s="36">
        <v>0</v>
      </c>
      <c r="Q54" s="36">
        <v>0</v>
      </c>
      <c r="R54" s="36">
        <v>0</v>
      </c>
      <c r="S54" s="36">
        <v>0</v>
      </c>
      <c r="T54" s="36">
        <v>0</v>
      </c>
      <c r="U54" s="36">
        <v>0</v>
      </c>
      <c r="V54" s="36">
        <v>0</v>
      </c>
      <c r="W54" s="36">
        <v>0</v>
      </c>
      <c r="X54" s="36">
        <f>20+25</f>
        <v>45</v>
      </c>
      <c r="Y54" s="36">
        <v>0</v>
      </c>
      <c r="Z54" s="36">
        <v>0</v>
      </c>
      <c r="AA54" s="36">
        <v>0</v>
      </c>
      <c r="AB54" s="36">
        <v>0</v>
      </c>
      <c r="AC54" s="28">
        <f t="shared" si="1"/>
        <v>0</v>
      </c>
      <c r="AD54" s="36">
        <f t="shared" si="4"/>
        <v>675</v>
      </c>
      <c r="AE54" s="29">
        <f t="array" ref="AE54">IF(ISERROR(SUM(C54:D54)/B54),"",SUM(C54:D54)/B54)</f>
        <v>0</v>
      </c>
      <c r="AF54" s="29">
        <f t="array" ref="AF54">IF(ISERROR(AD54/B54),"",AD54/B54)</f>
        <v>1</v>
      </c>
      <c r="AG54" s="29">
        <f t="array" ref="AG54">IF(ISERROR(SUM(M54:N54,E54,W54:Z54)/B54),"",SUM(M54:N54,E54,W54:Z54)/B54)</f>
        <v>6.6666666666666666E-2</v>
      </c>
      <c r="AH54" s="29">
        <f t="array" ref="AH54">IF(ISERROR(SUM(C54:D54)/B54),"",SUM(C54:D54)/B54)</f>
        <v>0</v>
      </c>
      <c r="AI54" s="29">
        <f t="array" ref="AI54">IF(ISERROR(SUM(F54:I54)/B54),"",SUM(F54:I54)/B54)</f>
        <v>0</v>
      </c>
      <c r="AJ54" s="29">
        <f t="array" ref="AJ54">IF(ISERROR(SUM(J54:L54)/B54),"",SUM(J54:L54)/B54)</f>
        <v>0</v>
      </c>
      <c r="AK54" s="29">
        <f t="array" ref="AK54">IF(ISERROR(SUM(O54:V54)/B54),"",SUM(O54:V54)/B54)</f>
        <v>0</v>
      </c>
      <c r="AL54" s="29">
        <f t="array" ref="AL54">IF(ISERROR(SUM(AA54)/B54),"",SUM(AA54)/B54)</f>
        <v>0</v>
      </c>
      <c r="AM54" s="29">
        <f t="array" ref="AM54">IF(ISERROR(AB54/B54),"",AB54/B54)</f>
        <v>0</v>
      </c>
      <c r="AN54" s="30"/>
      <c r="AO54" s="30"/>
    </row>
    <row r="55" spans="1:41" s="3" customFormat="1" ht="19.5" hidden="1" customHeight="1">
      <c r="A55" s="36">
        <v>6502</v>
      </c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28">
        <f t="shared" si="1"/>
        <v>0</v>
      </c>
      <c r="AD55" s="36">
        <f t="shared" si="4"/>
        <v>0</v>
      </c>
      <c r="AE55" s="29" t="str">
        <f t="array" ref="AE55">IF(ISERROR(SUM(C55:D55)/B55),"",SUM(C55:D55)/B55)</f>
        <v/>
      </c>
      <c r="AF55" s="29" t="str">
        <f t="array" ref="AF55">IF(ISERROR(AD55/B55),"",AD55/B55)</f>
        <v/>
      </c>
      <c r="AG55" s="29" t="str">
        <f t="array" ref="AG55">IF(ISERROR(SUM(M55:N55,E55,W55:Z55)/B55),"",SUM(M55:N55,E55,W55:Z55)/B55)</f>
        <v/>
      </c>
      <c r="AH55" s="29" t="str">
        <f t="array" ref="AH55">IF(ISERROR(SUM(C55:D55)/B55),"",SUM(C55:D55)/B55)</f>
        <v/>
      </c>
      <c r="AI55" s="29" t="str">
        <f t="array" ref="AI55">IF(ISERROR(SUM(F55:I55)/B55),"",SUM(F55:I55)/B55)</f>
        <v/>
      </c>
      <c r="AJ55" s="29" t="str">
        <f t="array" ref="AJ55">IF(ISERROR(SUM(J55:L55)/B55),"",SUM(J55:L55)/B55)</f>
        <v/>
      </c>
      <c r="AK55" s="29" t="str">
        <f t="array" ref="AK55">IF(ISERROR(SUM(O55:V55)/B55),"",SUM(O55:V55)/B55)</f>
        <v/>
      </c>
      <c r="AL55" s="29" t="str">
        <f t="array" ref="AL55">IF(ISERROR(SUM(AA55)/B55),"",SUM(AA55)/B55)</f>
        <v/>
      </c>
      <c r="AM55" s="29" t="str">
        <f t="array" ref="AM55">IF(ISERROR(AB55/B55),"",AB55/B55)</f>
        <v/>
      </c>
      <c r="AN55" s="30"/>
      <c r="AO55" s="30"/>
    </row>
    <row r="56" spans="1:41" s="3" customFormat="1" ht="19.5" hidden="1" customHeight="1">
      <c r="A56" s="36">
        <v>6503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28">
        <f t="shared" si="1"/>
        <v>0</v>
      </c>
      <c r="AD56" s="36">
        <f t="shared" si="4"/>
        <v>0</v>
      </c>
      <c r="AE56" s="29" t="str">
        <f t="array" ref="AE56">IF(ISERROR(SUM(C56:D56)/B56),"",SUM(C56:D56)/B56)</f>
        <v/>
      </c>
      <c r="AF56" s="29" t="str">
        <f t="array" ref="AF56">IF(ISERROR(AD56/B56),"",AD56/B56)</f>
        <v/>
      </c>
      <c r="AG56" s="29" t="str">
        <f t="array" ref="AG56">IF(ISERROR(SUM(M56:N56,E56,W56:Z56)/B56),"",SUM(M56:N56,E56,W56:Z56)/B56)</f>
        <v/>
      </c>
      <c r="AH56" s="29" t="str">
        <f t="array" ref="AH56">IF(ISERROR(SUM(C56:D56)/B56),"",SUM(C56:D56)/B56)</f>
        <v/>
      </c>
      <c r="AI56" s="29" t="str">
        <f t="array" ref="AI56">IF(ISERROR(SUM(F56:I56)/B56),"",SUM(F56:I56)/B56)</f>
        <v/>
      </c>
      <c r="AJ56" s="29" t="str">
        <f t="array" ref="AJ56">IF(ISERROR(SUM(J56:L56)/B56),"",SUM(J56:L56)/B56)</f>
        <v/>
      </c>
      <c r="AK56" s="29" t="str">
        <f t="array" ref="AK56">IF(ISERROR(SUM(O56:V56)/B56),"",SUM(O56:V56)/B56)</f>
        <v/>
      </c>
      <c r="AL56" s="29" t="str">
        <f t="array" ref="AL56">IF(ISERROR(SUM(AA56)/B56),"",SUM(AA56)/B56)</f>
        <v/>
      </c>
      <c r="AM56" s="29" t="str">
        <f t="array" ref="AM56">IF(ISERROR(AB56/B56),"",AB56/B56)</f>
        <v/>
      </c>
      <c r="AN56" s="30"/>
      <c r="AO56" s="30"/>
    </row>
    <row r="57" spans="1:41" s="3" customFormat="1" ht="19.5" hidden="1" customHeight="1">
      <c r="A57" s="36">
        <v>6504</v>
      </c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28">
        <f t="shared" si="1"/>
        <v>0</v>
      </c>
      <c r="AD57" s="36">
        <f t="shared" si="4"/>
        <v>0</v>
      </c>
      <c r="AE57" s="29" t="str">
        <f t="array" ref="AE57">IF(ISERROR(SUM(C57:D57)/B57),"",SUM(C57:D57)/B57)</f>
        <v/>
      </c>
      <c r="AF57" s="29" t="str">
        <f t="array" ref="AF57">IF(ISERROR(AD57/B57),"",AD57/B57)</f>
        <v/>
      </c>
      <c r="AG57" s="29" t="str">
        <f t="array" ref="AG57">IF(ISERROR(SUM(M57:N57,E57,W57:Z57)/B57),"",SUM(M57:N57,E57,W57:Z57)/B57)</f>
        <v/>
      </c>
      <c r="AH57" s="29" t="str">
        <f t="array" ref="AH57">IF(ISERROR(SUM(C57:D57)/B57),"",SUM(C57:D57)/B57)</f>
        <v/>
      </c>
      <c r="AI57" s="29" t="str">
        <f t="array" ref="AI57">IF(ISERROR(SUM(F57:I57)/B57),"",SUM(F57:I57)/B57)</f>
        <v/>
      </c>
      <c r="AJ57" s="29" t="str">
        <f t="array" ref="AJ57">IF(ISERROR(SUM(J57:L57)/B57),"",SUM(J57:L57)/B57)</f>
        <v/>
      </c>
      <c r="AK57" s="29" t="str">
        <f t="array" ref="AK57">IF(ISERROR(SUM(O57:V57)/B57),"",SUM(O57:V57)/B57)</f>
        <v/>
      </c>
      <c r="AL57" s="29" t="str">
        <f t="array" ref="AL57">IF(ISERROR(SUM(AA57)/B57),"",SUM(AA57)/B57)</f>
        <v/>
      </c>
      <c r="AM57" s="29" t="str">
        <f t="array" ref="AM57">IF(ISERROR(AB57/B57),"",AB57/B57)</f>
        <v/>
      </c>
      <c r="AN57" s="30"/>
      <c r="AO57" s="30"/>
    </row>
    <row r="58" spans="1:41" s="3" customFormat="1" ht="19.5" hidden="1" customHeight="1">
      <c r="A58" s="36">
        <v>18501</v>
      </c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28">
        <f t="shared" si="1"/>
        <v>0</v>
      </c>
      <c r="AD58" s="36">
        <f t="shared" si="4"/>
        <v>0</v>
      </c>
      <c r="AE58" s="29" t="str">
        <f t="array" ref="AE58">IF(ISERROR(SUM(C58:D58)/B58),"",SUM(C58:D58)/B58)</f>
        <v/>
      </c>
      <c r="AF58" s="29" t="str">
        <f t="array" ref="AF58">IF(ISERROR(AD58/B58),"",AD58/B58)</f>
        <v/>
      </c>
      <c r="AG58" s="29" t="str">
        <f t="array" ref="AG58">IF(ISERROR(SUM(M58:N58,E58,W58:Z58)/B58),"",SUM(M58:N58,E58,W58:Z58)/B58)</f>
        <v/>
      </c>
      <c r="AH58" s="29" t="str">
        <f t="array" ref="AH58">IF(ISERROR(SUM(C58:D58)/B58),"",SUM(C58:D58)/B58)</f>
        <v/>
      </c>
      <c r="AI58" s="29" t="str">
        <f t="array" ref="AI58">IF(ISERROR(SUM(F58:I58)/B58),"",SUM(F58:I58)/B58)</f>
        <v/>
      </c>
      <c r="AJ58" s="29" t="str">
        <f t="array" ref="AJ58">IF(ISERROR(SUM(J58:L58)/B58),"",SUM(J58:L58)/B58)</f>
        <v/>
      </c>
      <c r="AK58" s="29" t="str">
        <f t="array" ref="AK58">IF(ISERROR(SUM(O58:V58)/B58),"",SUM(O58:V58)/B58)</f>
        <v/>
      </c>
      <c r="AL58" s="29" t="str">
        <f t="array" ref="AL58">IF(ISERROR(SUM(AA58)/B58),"",SUM(AA58)/B58)</f>
        <v/>
      </c>
      <c r="AM58" s="29" t="str">
        <f t="array" ref="AM58">IF(ISERROR(AB58/B58),"",AB58/B58)</f>
        <v/>
      </c>
      <c r="AN58" s="30"/>
      <c r="AO58" s="30"/>
    </row>
    <row r="59" spans="1:41" s="3" customFormat="1" ht="19.5" hidden="1" customHeight="1">
      <c r="A59" s="36">
        <v>18502</v>
      </c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28">
        <f t="shared" si="1"/>
        <v>0</v>
      </c>
      <c r="AD59" s="36">
        <f t="shared" si="4"/>
        <v>0</v>
      </c>
      <c r="AE59" s="29" t="str">
        <f t="array" ref="AE59">IF(ISERROR(SUM(C59:D59)/B59),"",SUM(C59:D59)/B59)</f>
        <v/>
      </c>
      <c r="AF59" s="29" t="str">
        <f t="array" ref="AF59">IF(ISERROR(AD59/B59),"",AD59/B59)</f>
        <v/>
      </c>
      <c r="AG59" s="29" t="str">
        <f t="array" ref="AG59">IF(ISERROR(SUM(M59:N59,E59,W59:Z59)/B59),"",SUM(M59:N59,E59,W59:Z59)/B59)</f>
        <v/>
      </c>
      <c r="AH59" s="29" t="str">
        <f t="array" ref="AH59">IF(ISERROR(SUM(C59:D59)/B59),"",SUM(C59:D59)/B59)</f>
        <v/>
      </c>
      <c r="AI59" s="29" t="str">
        <f t="array" ref="AI59">IF(ISERROR(SUM(F59:I59)/B59),"",SUM(F59:I59)/B59)</f>
        <v/>
      </c>
      <c r="AJ59" s="29" t="str">
        <f t="array" ref="AJ59">IF(ISERROR(SUM(J59:L59)/B59),"",SUM(J59:L59)/B59)</f>
        <v/>
      </c>
      <c r="AK59" s="29" t="str">
        <f t="array" ref="AK59">IF(ISERROR(SUM(O59:V59)/B59),"",SUM(O59:V59)/B59)</f>
        <v/>
      </c>
      <c r="AL59" s="29" t="str">
        <f t="array" ref="AL59">IF(ISERROR(SUM(AA59)/B59),"",SUM(AA59)/B59)</f>
        <v/>
      </c>
      <c r="AM59" s="29" t="str">
        <f t="array" ref="AM59">IF(ISERROR(AB59/B59),"",AB59/B59)</f>
        <v/>
      </c>
      <c r="AN59" s="30"/>
      <c r="AO59" s="30"/>
    </row>
    <row r="60" spans="1:41" s="3" customFormat="1" ht="19.5" hidden="1" customHeight="1">
      <c r="A60" s="36">
        <v>13001</v>
      </c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28">
        <f t="shared" si="1"/>
        <v>0</v>
      </c>
      <c r="AD60" s="36">
        <f t="shared" si="4"/>
        <v>0</v>
      </c>
      <c r="AE60" s="29" t="str">
        <f t="array" ref="AE60">IF(ISERROR(SUM(C60:D60)/B60),"",SUM(C60:D60)/B60)</f>
        <v/>
      </c>
      <c r="AF60" s="29" t="str">
        <f t="array" ref="AF60">IF(ISERROR(AD60/B60),"",AD60/B60)</f>
        <v/>
      </c>
      <c r="AG60" s="29" t="str">
        <f t="array" ref="AG60">IF(ISERROR(SUM(M60:N60,E60,W60:Z60)/B60),"",SUM(M60:N60,E60,W60:Z60)/B60)</f>
        <v/>
      </c>
      <c r="AH60" s="29" t="str">
        <f t="array" ref="AH60">IF(ISERROR(SUM(C60:D60)/B60),"",SUM(C60:D60)/B60)</f>
        <v/>
      </c>
      <c r="AI60" s="29" t="str">
        <f t="array" ref="AI60">IF(ISERROR(SUM(F60:I60)/B60),"",SUM(F60:I60)/B60)</f>
        <v/>
      </c>
      <c r="AJ60" s="29" t="str">
        <f t="array" ref="AJ60">IF(ISERROR(SUM(J60:L60)/B60),"",SUM(J60:L60)/B60)</f>
        <v/>
      </c>
      <c r="AK60" s="29" t="str">
        <f t="array" ref="AK60">IF(ISERROR(SUM(O60:V60)/B60),"",SUM(O60:V60)/B60)</f>
        <v/>
      </c>
      <c r="AL60" s="29" t="str">
        <f t="array" ref="AL60">IF(ISERROR(SUM(AA60)/B60),"",SUM(AA60)/B60)</f>
        <v/>
      </c>
      <c r="AM60" s="29" t="str">
        <f t="array" ref="AM60">IF(ISERROR(AB60/B60),"",AB60/B60)</f>
        <v/>
      </c>
      <c r="AN60" s="30"/>
      <c r="AO60" s="30"/>
    </row>
    <row r="61" spans="1:41" s="3" customFormat="1" ht="19.5" customHeight="1">
      <c r="A61" s="36">
        <v>13002</v>
      </c>
      <c r="B61" s="36">
        <f t="shared" si="5"/>
        <v>660</v>
      </c>
      <c r="C61" s="36">
        <v>0</v>
      </c>
      <c r="D61" s="36">
        <v>0</v>
      </c>
      <c r="E61" s="36">
        <v>0</v>
      </c>
      <c r="F61" s="36">
        <v>0</v>
      </c>
      <c r="G61" s="36">
        <v>0</v>
      </c>
      <c r="H61" s="36">
        <v>0</v>
      </c>
      <c r="I61" s="36">
        <v>0</v>
      </c>
      <c r="J61" s="36">
        <v>0</v>
      </c>
      <c r="K61" s="36">
        <v>0</v>
      </c>
      <c r="L61" s="36">
        <v>0</v>
      </c>
      <c r="M61" s="36">
        <v>0</v>
      </c>
      <c r="N61" s="36">
        <v>0</v>
      </c>
      <c r="O61" s="36">
        <v>0</v>
      </c>
      <c r="P61" s="36">
        <v>0</v>
      </c>
      <c r="Q61" s="36">
        <v>0</v>
      </c>
      <c r="R61" s="36">
        <v>0</v>
      </c>
      <c r="S61" s="36">
        <v>0</v>
      </c>
      <c r="T61" s="36">
        <v>0</v>
      </c>
      <c r="U61" s="36">
        <v>0</v>
      </c>
      <c r="V61" s="36">
        <v>0</v>
      </c>
      <c r="W61" s="36">
        <v>60</v>
      </c>
      <c r="X61" s="36">
        <v>0</v>
      </c>
      <c r="Y61" s="36">
        <v>0</v>
      </c>
      <c r="Z61" s="36">
        <v>0</v>
      </c>
      <c r="AA61" s="36">
        <v>0</v>
      </c>
      <c r="AB61" s="36">
        <v>0</v>
      </c>
      <c r="AC61" s="28">
        <f t="shared" si="1"/>
        <v>0</v>
      </c>
      <c r="AD61" s="36">
        <f t="shared" si="4"/>
        <v>660</v>
      </c>
      <c r="AE61" s="29">
        <f t="array" ref="AE61">IF(ISERROR(SUM(C61:D61)/B61),"",SUM(C61:D61)/B61)</f>
        <v>0</v>
      </c>
      <c r="AF61" s="29">
        <f t="array" ref="AF61">IF(ISERROR(AD61/B61),"",AD61/B61)</f>
        <v>1</v>
      </c>
      <c r="AG61" s="29">
        <f t="array" ref="AG61">IF(ISERROR(SUM(M61:N61,E61,W61:Z61)/B61),"",SUM(M61:N61,E61,W61:Z61)/B61)</f>
        <v>9.0909090909090912E-2</v>
      </c>
      <c r="AH61" s="29">
        <f t="array" ref="AH61">IF(ISERROR(SUM(C61:D61)/B61),"",SUM(C61:D61)/B61)</f>
        <v>0</v>
      </c>
      <c r="AI61" s="29">
        <f t="array" ref="AI61">IF(ISERROR(SUM(F61:I61)/B61),"",SUM(F61:I61)/B61)</f>
        <v>0</v>
      </c>
      <c r="AJ61" s="29">
        <f t="array" ref="AJ61">IF(ISERROR(SUM(J61:L61)/B61),"",SUM(J61:L61)/B61)</f>
        <v>0</v>
      </c>
      <c r="AK61" s="29">
        <f t="array" ref="AK61">IF(ISERROR(SUM(O61:V61)/B61),"",SUM(O61:V61)/B61)</f>
        <v>0</v>
      </c>
      <c r="AL61" s="29">
        <f t="array" ref="AL61">IF(ISERROR(SUM(AA61)/B61),"",SUM(AA61)/B61)</f>
        <v>0</v>
      </c>
      <c r="AM61" s="29">
        <f t="array" ref="AM61">IF(ISERROR(AB61/B61),"",AB61/B61)</f>
        <v>0</v>
      </c>
      <c r="AN61" s="30"/>
      <c r="AO61" s="30"/>
    </row>
    <row r="62" spans="1:41" ht="15.75">
      <c r="A62" s="16" t="s">
        <v>49</v>
      </c>
      <c r="B62" s="17">
        <f>SUM(B35:B61)</f>
        <v>4775</v>
      </c>
      <c r="C62" s="18">
        <f t="shared" ref="C62:AD62" si="6">SUM(C35:C61)</f>
        <v>170</v>
      </c>
      <c r="D62" s="18">
        <f t="shared" si="6"/>
        <v>0</v>
      </c>
      <c r="E62" s="18">
        <f t="shared" si="6"/>
        <v>0</v>
      </c>
      <c r="F62" s="18">
        <f t="shared" si="6"/>
        <v>0</v>
      </c>
      <c r="G62" s="18">
        <f t="shared" si="6"/>
        <v>0</v>
      </c>
      <c r="H62" s="18">
        <f t="shared" si="6"/>
        <v>0</v>
      </c>
      <c r="I62" s="18">
        <f t="shared" si="6"/>
        <v>0</v>
      </c>
      <c r="J62" s="18">
        <f t="shared" si="6"/>
        <v>0</v>
      </c>
      <c r="K62" s="18">
        <f t="shared" si="6"/>
        <v>0</v>
      </c>
      <c r="L62" s="17">
        <f t="shared" si="6"/>
        <v>0</v>
      </c>
      <c r="M62" s="17">
        <f t="shared" si="6"/>
        <v>60</v>
      </c>
      <c r="N62" s="17">
        <f t="shared" si="6"/>
        <v>0</v>
      </c>
      <c r="O62" s="17">
        <f t="shared" si="6"/>
        <v>40</v>
      </c>
      <c r="P62" s="17">
        <f t="shared" si="6"/>
        <v>0</v>
      </c>
      <c r="Q62" s="17">
        <f t="shared" si="6"/>
        <v>0</v>
      </c>
      <c r="R62" s="17">
        <f t="shared" si="6"/>
        <v>0</v>
      </c>
      <c r="S62" s="17">
        <f t="shared" si="6"/>
        <v>0</v>
      </c>
      <c r="T62" s="17">
        <f t="shared" si="6"/>
        <v>0</v>
      </c>
      <c r="U62" s="17">
        <f t="shared" si="6"/>
        <v>0</v>
      </c>
      <c r="V62" s="17">
        <f t="shared" si="6"/>
        <v>0</v>
      </c>
      <c r="W62" s="17">
        <f t="shared" si="6"/>
        <v>60</v>
      </c>
      <c r="X62" s="17">
        <f t="shared" si="6"/>
        <v>145</v>
      </c>
      <c r="Y62" s="17">
        <f t="shared" si="6"/>
        <v>0</v>
      </c>
      <c r="Z62" s="17">
        <f t="shared" si="6"/>
        <v>0</v>
      </c>
      <c r="AA62" s="17">
        <f t="shared" si="6"/>
        <v>0</v>
      </c>
      <c r="AB62" s="18">
        <f t="shared" si="6"/>
        <v>0</v>
      </c>
      <c r="AC62" s="28">
        <f t="shared" si="1"/>
        <v>210</v>
      </c>
      <c r="AD62" s="18">
        <f t="shared" si="6"/>
        <v>4625</v>
      </c>
      <c r="AE62" s="29">
        <f t="array" ref="AE62">IF(ISERROR(SUM(C62:D62)/B62),"",SUM(C62:D62)/B62)</f>
        <v>3.5602094240837698E-2</v>
      </c>
      <c r="AF62" s="29">
        <f t="array" ref="AF62">IF(ISERROR(AD62/B62),"",AD62/B62)</f>
        <v>0.96858638743455494</v>
      </c>
      <c r="AG62" s="29">
        <f t="array" ref="AG62">IF(ISERROR(SUM(M62:N62,E62,W62:Z62)/B62),"",SUM(M62:N62,E62,W62:Z62)/B62)</f>
        <v>5.549738219895288E-2</v>
      </c>
      <c r="AH62" s="29">
        <f t="array" ref="AH62">IF(ISERROR(SUM(C62:D62)/B62),"",SUM(C62:D62)/B62)</f>
        <v>3.5602094240837698E-2</v>
      </c>
      <c r="AI62" s="29">
        <f t="array" ref="AI62">IF(ISERROR(SUM(F62:I62)/B62),"",SUM(F62:I62)/B62)</f>
        <v>0</v>
      </c>
      <c r="AJ62" s="29">
        <f t="array" ref="AJ62">IF(ISERROR(SUM(J62:L62)/B62),"",SUM(J62:L62)/B62)</f>
        <v>0</v>
      </c>
      <c r="AK62" s="29">
        <f t="array" ref="AK62">IF(ISERROR(SUM(O62:V62)/B62),"",SUM(O62:V62)/B62)</f>
        <v>8.3769633507853412E-3</v>
      </c>
      <c r="AL62" s="29">
        <f t="array" ref="AL62">IF(ISERROR(SUM(AA62)/B62),"",SUM(AA62)/B62)</f>
        <v>0</v>
      </c>
      <c r="AM62" s="29">
        <f t="array" ref="AM62">IF(ISERROR(AB62/B62),"",AB62/B62)</f>
        <v>0</v>
      </c>
      <c r="AN62" s="31"/>
      <c r="AO62" s="31"/>
    </row>
    <row r="63" spans="1:41" ht="15.75">
      <c r="A63" s="19" t="s">
        <v>50</v>
      </c>
      <c r="B63" s="20">
        <f>+B62+B34</f>
        <v>8593</v>
      </c>
      <c r="C63" s="20">
        <f>C62+C34</f>
        <v>170</v>
      </c>
      <c r="D63" s="20">
        <f>D62+D34</f>
        <v>0</v>
      </c>
      <c r="E63" s="20">
        <f t="shared" ref="E63:AD63" si="7">E62+E34</f>
        <v>0</v>
      </c>
      <c r="F63" s="20">
        <f t="shared" si="7"/>
        <v>0</v>
      </c>
      <c r="G63" s="20">
        <f t="shared" si="7"/>
        <v>0</v>
      </c>
      <c r="H63" s="20">
        <f t="shared" si="7"/>
        <v>0</v>
      </c>
      <c r="I63" s="20">
        <f t="shared" si="7"/>
        <v>0</v>
      </c>
      <c r="J63" s="20">
        <f t="shared" si="7"/>
        <v>0</v>
      </c>
      <c r="K63" s="20">
        <f t="shared" si="7"/>
        <v>0</v>
      </c>
      <c r="L63" s="20">
        <f t="shared" si="7"/>
        <v>0</v>
      </c>
      <c r="M63" s="20">
        <f t="shared" si="7"/>
        <v>150</v>
      </c>
      <c r="N63" s="20">
        <f t="shared" si="7"/>
        <v>0</v>
      </c>
      <c r="O63" s="20">
        <f t="shared" si="7"/>
        <v>80</v>
      </c>
      <c r="P63" s="20">
        <f t="shared" si="7"/>
        <v>0</v>
      </c>
      <c r="Q63" s="20">
        <f t="shared" si="7"/>
        <v>0</v>
      </c>
      <c r="R63" s="20">
        <f t="shared" si="7"/>
        <v>0</v>
      </c>
      <c r="S63" s="20">
        <f t="shared" si="7"/>
        <v>0</v>
      </c>
      <c r="T63" s="20">
        <f t="shared" si="7"/>
        <v>0</v>
      </c>
      <c r="U63" s="20">
        <f t="shared" si="7"/>
        <v>0</v>
      </c>
      <c r="V63" s="20">
        <f t="shared" si="7"/>
        <v>0</v>
      </c>
      <c r="W63" s="20">
        <f t="shared" si="7"/>
        <v>60</v>
      </c>
      <c r="X63" s="20">
        <f t="shared" si="7"/>
        <v>197</v>
      </c>
      <c r="Y63" s="20">
        <f t="shared" si="7"/>
        <v>0</v>
      </c>
      <c r="Z63" s="20">
        <f t="shared" si="7"/>
        <v>1080</v>
      </c>
      <c r="AA63" s="20">
        <f t="shared" si="7"/>
        <v>0</v>
      </c>
      <c r="AB63" s="20">
        <f t="shared" si="7"/>
        <v>0</v>
      </c>
      <c r="AC63" s="28">
        <f t="shared" si="1"/>
        <v>250</v>
      </c>
      <c r="AD63" s="20">
        <f t="shared" si="7"/>
        <v>8493</v>
      </c>
      <c r="AE63" s="29">
        <f t="array" ref="AE63">IF(ISERROR(SUM(C63:D63)/B63),"",SUM(C63:D63)/B63)</f>
        <v>1.9783544745723265E-2</v>
      </c>
      <c r="AF63" s="29">
        <f t="array" ref="AF63">IF(ISERROR(AD63/B63),"",AD63/B63)</f>
        <v>0.98836262073780989</v>
      </c>
      <c r="AG63" s="29">
        <f t="array" ref="AG63">IF(ISERROR(SUM(M63:N63,E63,W63:Z63)/B63),"",SUM(M63:N63,E63,W63:Z63)/B63)</f>
        <v>0.17304782962876761</v>
      </c>
      <c r="AH63" s="29">
        <f t="array" ref="AH63">IF(ISERROR(SUM(C63:D63)/B63),"",SUM(C63:D63)/B63)</f>
        <v>1.9783544745723265E-2</v>
      </c>
      <c r="AI63" s="29">
        <f t="array" ref="AI63">IF(ISERROR(SUM(F63:I63)/B63),"",SUM(F63:I63)/B63)</f>
        <v>0</v>
      </c>
      <c r="AJ63" s="29">
        <f t="array" ref="AJ63">IF(ISERROR(SUM(J63:L63)/B63),"",SUM(J63:L63)/B63)</f>
        <v>0</v>
      </c>
      <c r="AK63" s="29">
        <f t="array" ref="AK63">IF(ISERROR(SUM(O63:V63)/B63),"",SUM(O63:V63)/B63)</f>
        <v>9.3099034097521242E-3</v>
      </c>
      <c r="AL63" s="29">
        <f t="array" ref="AL63">IF(ISERROR(SUM(AA63)/B63),"",SUM(AA63)/B63)</f>
        <v>0</v>
      </c>
      <c r="AM63" s="29">
        <f t="array" ref="AM63">IF(ISERROR(AB63/B63),"",AB63/B63)</f>
        <v>0</v>
      </c>
      <c r="AN63" s="31"/>
      <c r="AO63" s="31"/>
    </row>
    <row r="64" spans="1:41" ht="43.5" customHeight="1">
      <c r="A64" s="87" t="s">
        <v>51</v>
      </c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  <c r="AE64" s="88"/>
      <c r="AF64" s="88"/>
      <c r="AG64" s="88"/>
      <c r="AH64" s="88"/>
      <c r="AI64" s="88"/>
      <c r="AJ64" s="88"/>
      <c r="AK64" s="88"/>
      <c r="AL64" s="88"/>
      <c r="AM64" s="89"/>
      <c r="AN64" s="31"/>
      <c r="AO64" s="31"/>
    </row>
    <row r="65" spans="1:41" ht="43.5" customHeight="1">
      <c r="A65" s="90"/>
      <c r="B65" s="91"/>
      <c r="C65" s="91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  <c r="AC65" s="91"/>
      <c r="AD65" s="91"/>
      <c r="AE65" s="91"/>
      <c r="AF65" s="91"/>
      <c r="AG65" s="91"/>
      <c r="AH65" s="91"/>
      <c r="AI65" s="91"/>
      <c r="AJ65" s="91"/>
      <c r="AK65" s="91"/>
      <c r="AL65" s="91"/>
      <c r="AM65" s="92"/>
      <c r="AN65" s="31"/>
      <c r="AO65" s="31"/>
    </row>
    <row r="66" spans="1:41" ht="43.5" customHeight="1">
      <c r="A66" s="93"/>
      <c r="B66" s="94"/>
      <c r="C66" s="94"/>
      <c r="D66" s="94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  <c r="P66" s="94"/>
      <c r="Q66" s="94"/>
      <c r="R66" s="94"/>
      <c r="S66" s="94"/>
      <c r="T66" s="94"/>
      <c r="U66" s="94"/>
      <c r="V66" s="94"/>
      <c r="W66" s="94"/>
      <c r="X66" s="94"/>
      <c r="Y66" s="94"/>
      <c r="Z66" s="94"/>
      <c r="AA66" s="94"/>
      <c r="AB66" s="94"/>
      <c r="AC66" s="94"/>
      <c r="AD66" s="94"/>
      <c r="AE66" s="94"/>
      <c r="AF66" s="94"/>
      <c r="AG66" s="94"/>
      <c r="AH66" s="94"/>
      <c r="AI66" s="94"/>
      <c r="AJ66" s="94"/>
      <c r="AK66" s="94"/>
      <c r="AL66" s="94"/>
      <c r="AM66" s="95"/>
      <c r="AN66" s="31"/>
      <c r="AO66" s="31"/>
    </row>
    <row r="68" spans="1:41" ht="17.25">
      <c r="B68" s="32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4"/>
      <c r="N68" s="34"/>
      <c r="O68" s="34"/>
      <c r="P68" s="34"/>
      <c r="Q68" s="34"/>
      <c r="R68" s="34"/>
      <c r="S68" s="35"/>
      <c r="T68" s="35"/>
      <c r="U68" s="35"/>
      <c r="V68" s="35"/>
      <c r="AM68" s="32" t="s">
        <v>52</v>
      </c>
    </row>
    <row r="69" spans="1:41" ht="17.25">
      <c r="A69" s="32"/>
      <c r="B69" s="32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4"/>
      <c r="N69" s="34"/>
      <c r="O69" s="34"/>
      <c r="P69" s="34"/>
      <c r="Q69" s="34"/>
      <c r="R69" s="34"/>
      <c r="S69" s="35"/>
      <c r="T69" s="35"/>
      <c r="U69" s="35"/>
      <c r="V69" s="35"/>
    </row>
  </sheetData>
  <mergeCells count="29">
    <mergeCell ref="A64:AM66"/>
    <mergeCell ref="AH5:AH6"/>
    <mergeCell ref="AI5:AI6"/>
    <mergeCell ref="AJ5:AJ6"/>
    <mergeCell ref="AK5:AK6"/>
    <mergeCell ref="AL5:AL6"/>
    <mergeCell ref="AM5:AM6"/>
    <mergeCell ref="AC4:AC6"/>
    <mergeCell ref="F5:H5"/>
    <mergeCell ref="J5:L5"/>
    <mergeCell ref="M5:P5"/>
    <mergeCell ref="Q5:V5"/>
    <mergeCell ref="AG5:AG6"/>
    <mergeCell ref="C4:E5"/>
    <mergeCell ref="F4:I4"/>
    <mergeCell ref="J4:L4"/>
    <mergeCell ref="M4:V4"/>
    <mergeCell ref="W4:AA5"/>
    <mergeCell ref="AB4:AB6"/>
    <mergeCell ref="A2:AO2"/>
    <mergeCell ref="A3:A6"/>
    <mergeCell ref="B3:AC3"/>
    <mergeCell ref="AD3:AD6"/>
    <mergeCell ref="AE3:AE6"/>
    <mergeCell ref="AF3:AF6"/>
    <mergeCell ref="AG3:AM4"/>
    <mergeCell ref="AN3:AN6"/>
    <mergeCell ref="AO3:AO6"/>
    <mergeCell ref="B4:B6"/>
  </mergeCells>
  <phoneticPr fontId="20" type="noConversion"/>
  <pageMargins left="0.69930555555555596" right="0.69930555555555596" top="0.75" bottom="0.75" header="0.3" footer="0.3"/>
  <pageSetup paperSize="9" orientation="portrait" verticalDpi="0" r:id="rId1"/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AO69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E59" sqref="E59"/>
    </sheetView>
  </sheetViews>
  <sheetFormatPr defaultColWidth="9" defaultRowHeight="13.5"/>
  <cols>
    <col min="1" max="1" width="7.25" style="4" customWidth="1"/>
    <col min="2" max="2" width="9.5" style="4" customWidth="1"/>
    <col min="3" max="3" width="9.75" style="4" customWidth="1"/>
    <col min="4" max="5" width="9.25" style="4" customWidth="1"/>
    <col min="6" max="11" width="8.625" style="4" customWidth="1"/>
    <col min="12" max="12" width="7.25" style="4" customWidth="1"/>
    <col min="13" max="26" width="7.25" style="5" customWidth="1"/>
    <col min="27" max="29" width="7.25" style="4" customWidth="1"/>
    <col min="30" max="30" width="9" style="4"/>
    <col min="31" max="31" width="9.625" style="4" customWidth="1"/>
    <col min="32" max="32" width="10.625" style="4" customWidth="1"/>
    <col min="33" max="33" width="9.625" style="4" customWidth="1"/>
    <col min="34" max="39" width="9" style="4"/>
    <col min="40" max="40" width="16.75" style="4" customWidth="1"/>
    <col min="41" max="41" width="17.75" style="4" customWidth="1"/>
    <col min="42" max="16384" width="9" style="4"/>
  </cols>
  <sheetData>
    <row r="1" spans="1:41" s="1" customFormat="1" ht="23.25" customHeight="1">
      <c r="A1" s="6"/>
      <c r="B1" s="7" t="s">
        <v>0</v>
      </c>
      <c r="C1" s="8"/>
      <c r="D1" s="9"/>
      <c r="E1" s="9"/>
      <c r="F1" s="10"/>
    </row>
    <row r="2" spans="1:41" ht="27" customHeight="1">
      <c r="A2" s="68" t="s">
        <v>1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</row>
    <row r="3" spans="1:41" s="2" customFormat="1" ht="17.25" customHeight="1">
      <c r="A3" s="69" t="s">
        <v>2</v>
      </c>
      <c r="B3" s="72" t="s">
        <v>3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4"/>
      <c r="AD3" s="75" t="s">
        <v>4</v>
      </c>
      <c r="AE3" s="78" t="s">
        <v>5</v>
      </c>
      <c r="AF3" s="78" t="s">
        <v>6</v>
      </c>
      <c r="AG3" s="81" t="s">
        <v>7</v>
      </c>
      <c r="AH3" s="81"/>
      <c r="AI3" s="81"/>
      <c r="AJ3" s="81"/>
      <c r="AK3" s="81"/>
      <c r="AL3" s="81"/>
      <c r="AM3" s="81"/>
      <c r="AN3" s="82" t="s">
        <v>8</v>
      </c>
      <c r="AO3" s="83" t="s">
        <v>9</v>
      </c>
    </row>
    <row r="4" spans="1:41" s="2" customFormat="1" ht="17.25" customHeight="1">
      <c r="A4" s="70"/>
      <c r="B4" s="84" t="s">
        <v>10</v>
      </c>
      <c r="C4" s="61" t="s">
        <v>11</v>
      </c>
      <c r="D4" s="62"/>
      <c r="E4" s="63"/>
      <c r="F4" s="104" t="s">
        <v>12</v>
      </c>
      <c r="G4" s="105"/>
      <c r="H4" s="105"/>
      <c r="I4" s="105"/>
      <c r="J4" s="106" t="s">
        <v>13</v>
      </c>
      <c r="K4" s="106"/>
      <c r="L4" s="106"/>
      <c r="M4" s="58" t="s">
        <v>14</v>
      </c>
      <c r="N4" s="59"/>
      <c r="O4" s="59"/>
      <c r="P4" s="59"/>
      <c r="Q4" s="59"/>
      <c r="R4" s="59"/>
      <c r="S4" s="59"/>
      <c r="T4" s="59"/>
      <c r="U4" s="59"/>
      <c r="V4" s="60"/>
      <c r="W4" s="61" t="s">
        <v>15</v>
      </c>
      <c r="X4" s="62"/>
      <c r="Y4" s="62"/>
      <c r="Z4" s="62"/>
      <c r="AA4" s="63"/>
      <c r="AB4" s="67" t="s">
        <v>16</v>
      </c>
      <c r="AC4" s="101" t="s">
        <v>7</v>
      </c>
      <c r="AD4" s="76"/>
      <c r="AE4" s="79"/>
      <c r="AF4" s="79"/>
      <c r="AG4" s="81"/>
      <c r="AH4" s="81"/>
      <c r="AI4" s="81"/>
      <c r="AJ4" s="81"/>
      <c r="AK4" s="81"/>
      <c r="AL4" s="81"/>
      <c r="AM4" s="81"/>
      <c r="AN4" s="82"/>
      <c r="AO4" s="83"/>
    </row>
    <row r="5" spans="1:41" s="2" customFormat="1" ht="18.75" customHeight="1">
      <c r="A5" s="70"/>
      <c r="B5" s="85"/>
      <c r="C5" s="64"/>
      <c r="D5" s="65"/>
      <c r="E5" s="66"/>
      <c r="F5" s="104" t="s">
        <v>17</v>
      </c>
      <c r="G5" s="105"/>
      <c r="H5" s="105"/>
      <c r="I5" s="55" t="s">
        <v>18</v>
      </c>
      <c r="J5" s="106" t="s">
        <v>19</v>
      </c>
      <c r="K5" s="106"/>
      <c r="L5" s="106"/>
      <c r="M5" s="58" t="s">
        <v>20</v>
      </c>
      <c r="N5" s="59"/>
      <c r="O5" s="59"/>
      <c r="P5" s="60"/>
      <c r="Q5" s="58" t="s">
        <v>21</v>
      </c>
      <c r="R5" s="59"/>
      <c r="S5" s="59"/>
      <c r="T5" s="59"/>
      <c r="U5" s="59"/>
      <c r="V5" s="60"/>
      <c r="W5" s="64"/>
      <c r="X5" s="65"/>
      <c r="Y5" s="65"/>
      <c r="Z5" s="65"/>
      <c r="AA5" s="66"/>
      <c r="AB5" s="67"/>
      <c r="AC5" s="102"/>
      <c r="AD5" s="76"/>
      <c r="AE5" s="79"/>
      <c r="AF5" s="79"/>
      <c r="AG5" s="100" t="s">
        <v>22</v>
      </c>
      <c r="AH5" s="96" t="s">
        <v>11</v>
      </c>
      <c r="AI5" s="97" t="s">
        <v>23</v>
      </c>
      <c r="AJ5" s="97" t="s">
        <v>24</v>
      </c>
      <c r="AK5" s="98" t="s">
        <v>21</v>
      </c>
      <c r="AL5" s="99" t="s">
        <v>15</v>
      </c>
      <c r="AM5" s="100" t="s">
        <v>16</v>
      </c>
      <c r="AN5" s="82"/>
      <c r="AO5" s="83"/>
    </row>
    <row r="6" spans="1:41" s="3" customFormat="1" ht="48" customHeight="1">
      <c r="A6" s="71"/>
      <c r="B6" s="86"/>
      <c r="C6" s="11" t="s">
        <v>25</v>
      </c>
      <c r="D6" s="11" t="s">
        <v>26</v>
      </c>
      <c r="E6" s="12" t="s">
        <v>27</v>
      </c>
      <c r="F6" s="13" t="s">
        <v>28</v>
      </c>
      <c r="G6" s="14" t="s">
        <v>29</v>
      </c>
      <c r="H6" s="15" t="s">
        <v>30</v>
      </c>
      <c r="I6" s="21" t="s">
        <v>31</v>
      </c>
      <c r="J6" s="22" t="s">
        <v>32</v>
      </c>
      <c r="K6" s="22" t="s">
        <v>33</v>
      </c>
      <c r="L6" s="22" t="s">
        <v>16</v>
      </c>
      <c r="M6" s="23" t="s">
        <v>34</v>
      </c>
      <c r="N6" s="24" t="s">
        <v>35</v>
      </c>
      <c r="O6" s="24" t="s">
        <v>36</v>
      </c>
      <c r="P6" s="24" t="s">
        <v>37</v>
      </c>
      <c r="Q6" s="25" t="s">
        <v>38</v>
      </c>
      <c r="R6" s="25" t="s">
        <v>39</v>
      </c>
      <c r="S6" s="25" t="s">
        <v>40</v>
      </c>
      <c r="T6" s="25" t="s">
        <v>41</v>
      </c>
      <c r="U6" s="25" t="s">
        <v>42</v>
      </c>
      <c r="V6" s="25" t="s">
        <v>16</v>
      </c>
      <c r="W6" s="24" t="s">
        <v>43</v>
      </c>
      <c r="X6" s="24" t="s">
        <v>44</v>
      </c>
      <c r="Y6" s="26" t="s">
        <v>45</v>
      </c>
      <c r="Z6" s="26" t="s">
        <v>46</v>
      </c>
      <c r="AA6" s="27" t="s">
        <v>47</v>
      </c>
      <c r="AB6" s="67"/>
      <c r="AC6" s="103"/>
      <c r="AD6" s="77"/>
      <c r="AE6" s="80"/>
      <c r="AF6" s="80"/>
      <c r="AG6" s="100"/>
      <c r="AH6" s="96"/>
      <c r="AI6" s="97"/>
      <c r="AJ6" s="97"/>
      <c r="AK6" s="98"/>
      <c r="AL6" s="99"/>
      <c r="AM6" s="100"/>
      <c r="AN6" s="82"/>
      <c r="AO6" s="83"/>
    </row>
    <row r="7" spans="1:41" s="3" customFormat="1" ht="20.25" hidden="1" customHeight="1">
      <c r="A7" s="36">
        <v>2501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28">
        <f>SUM(C7:D7,F7:L7,O7:V7,AA7:AB7)</f>
        <v>0</v>
      </c>
      <c r="AD7" s="36">
        <f t="shared" ref="AD7:AD33" si="0">B7+N7+M7-AC7</f>
        <v>0</v>
      </c>
      <c r="AE7" s="29" t="str">
        <f t="array" ref="AE7">IF(ISERROR(SUM(C7:D7)/B7),"",SUM(C7:D7)/B7)</f>
        <v/>
      </c>
      <c r="AF7" s="29" t="str">
        <f t="array" ref="AF7">IF(ISERROR(AD7/B7),"",AD7/B7)</f>
        <v/>
      </c>
      <c r="AG7" s="29" t="str">
        <f t="array" ref="AG7">IF(ISERROR(SUM(M7:N7,E7,W7:Z7)/B7),"",SUM(M7:N7,E7,W7:Z7)/B7)</f>
        <v/>
      </c>
      <c r="AH7" s="29" t="str">
        <f t="array" ref="AH7">IF(ISERROR(SUM(C7:D7)/B7),"",SUM(C7:D7)/B7)</f>
        <v/>
      </c>
      <c r="AI7" s="29" t="str">
        <f t="array" ref="AI7">IF(ISERROR(SUM(F7:I7)/B7),"",SUM(F7:I7)/B7)</f>
        <v/>
      </c>
      <c r="AJ7" s="29" t="str">
        <f t="array" ref="AJ7">IF(ISERROR(SUM(J7:L7)/B7),"",SUM(J7:L7)/B7)</f>
        <v/>
      </c>
      <c r="AK7" s="29" t="str">
        <f t="array" ref="AK7">IF(ISERROR(SUM(O7:V7)/B7),"",SUM(O7:V7)/B7)</f>
        <v/>
      </c>
      <c r="AL7" s="29" t="str">
        <f t="array" ref="AL7">IF(ISERROR(SUM(AA7)/B7),"",SUM(AA7)/B7)</f>
        <v/>
      </c>
      <c r="AM7" s="29" t="str">
        <f t="array" ref="AM7">IF(ISERROR(AB7/B7),"",AB7/B7)</f>
        <v/>
      </c>
      <c r="AN7" s="30"/>
      <c r="AO7" s="30"/>
    </row>
    <row r="8" spans="1:41" s="3" customFormat="1" ht="20.25" hidden="1" customHeight="1">
      <c r="A8" s="36">
        <v>2502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28">
        <f t="shared" ref="AC8:AC63" si="1">SUM(C8:D8,F8:L8,O8:V8,AA8:AB8)</f>
        <v>0</v>
      </c>
      <c r="AD8" s="36">
        <f t="shared" si="0"/>
        <v>0</v>
      </c>
      <c r="AE8" s="29" t="str">
        <f t="array" ref="AE8">IF(ISERROR(SUM(C8:D8)/B8),"",SUM(C8:D8)/B8)</f>
        <v/>
      </c>
      <c r="AF8" s="29" t="str">
        <f t="array" ref="AF8">IF(ISERROR(AD8/B8),"",AD8/B8)</f>
        <v/>
      </c>
      <c r="AG8" s="29" t="str">
        <f t="array" ref="AG8">IF(ISERROR(SUM(M8:N8,E8,W8:Z8)/B8),"",SUM(M8:N8,E8,W8:Z8)/B8)</f>
        <v/>
      </c>
      <c r="AH8" s="29" t="str">
        <f t="array" ref="AH8">IF(ISERROR(SUM(C8:D8)/B8),"",SUM(C8:D8)/B8)</f>
        <v/>
      </c>
      <c r="AI8" s="29" t="str">
        <f t="array" ref="AI8">IF(ISERROR(SUM(F8:I8)/B8),"",SUM(F8:I8)/B8)</f>
        <v/>
      </c>
      <c r="AJ8" s="29" t="str">
        <f t="array" ref="AJ8">IF(ISERROR(SUM(J8:L8)/B8),"",SUM(J8:L8)/B8)</f>
        <v/>
      </c>
      <c r="AK8" s="29" t="str">
        <f t="array" ref="AK8">IF(ISERROR(SUM(O8:V8)/B8),"",SUM(O8:V8)/B8)</f>
        <v/>
      </c>
      <c r="AL8" s="29" t="str">
        <f t="array" ref="AL8">IF(ISERROR(SUM(AA8)/B8),"",SUM(AA8)/B8)</f>
        <v/>
      </c>
      <c r="AM8" s="29" t="str">
        <f t="array" ref="AM8">IF(ISERROR(AB8/B8),"",AB8/B8)</f>
        <v/>
      </c>
      <c r="AN8" s="30"/>
      <c r="AO8" s="30"/>
    </row>
    <row r="9" spans="1:41" s="3" customFormat="1" ht="20.25" hidden="1" customHeight="1">
      <c r="A9" s="36">
        <v>2503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28">
        <f t="shared" si="1"/>
        <v>0</v>
      </c>
      <c r="AD9" s="36">
        <f t="shared" si="0"/>
        <v>0</v>
      </c>
      <c r="AE9" s="29" t="str">
        <f t="array" ref="AE9">IF(ISERROR(SUM(C9:D9)/B9),"",SUM(C9:D9)/B9)</f>
        <v/>
      </c>
      <c r="AF9" s="29" t="str">
        <f t="array" ref="AF9">IF(ISERROR(AD9/B9),"",AD9/B9)</f>
        <v/>
      </c>
      <c r="AG9" s="29" t="str">
        <f t="array" ref="AG9">IF(ISERROR(SUM(M9:N9,E9,W9:Z9)/B9),"",SUM(M9:N9,E9,W9:Z9)/B9)</f>
        <v/>
      </c>
      <c r="AH9" s="29" t="str">
        <f t="array" ref="AH9">IF(ISERROR(SUM(C9:D9)/B9),"",SUM(C9:D9)/B9)</f>
        <v/>
      </c>
      <c r="AI9" s="29" t="str">
        <f t="array" ref="AI9">IF(ISERROR(SUM(F9:I9)/B9),"",SUM(F9:I9)/B9)</f>
        <v/>
      </c>
      <c r="AJ9" s="29" t="str">
        <f t="array" ref="AJ9">IF(ISERROR(SUM(J9:L9)/B9),"",SUM(J9:L9)/B9)</f>
        <v/>
      </c>
      <c r="AK9" s="29" t="str">
        <f t="array" ref="AK9">IF(ISERROR(SUM(O9:V9)/B9),"",SUM(O9:V9)/B9)</f>
        <v/>
      </c>
      <c r="AL9" s="29" t="str">
        <f t="array" ref="AL9">IF(ISERROR(SUM(AA9)/B9),"",SUM(AA9)/B9)</f>
        <v/>
      </c>
      <c r="AM9" s="29" t="str">
        <f t="array" ref="AM9">IF(ISERROR(AB9/B9),"",AB9/B9)</f>
        <v/>
      </c>
      <c r="AN9" s="30"/>
      <c r="AO9" s="30"/>
    </row>
    <row r="10" spans="1:41" s="3" customFormat="1" ht="20.25" hidden="1" customHeight="1">
      <c r="A10" s="36">
        <v>2504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28">
        <f t="shared" si="1"/>
        <v>0</v>
      </c>
      <c r="AD10" s="36">
        <f t="shared" si="0"/>
        <v>0</v>
      </c>
      <c r="AE10" s="29" t="str">
        <f t="array" ref="AE10">IF(ISERROR(SUM(C10:D10)/B10),"",SUM(C10:D10)/B10)</f>
        <v/>
      </c>
      <c r="AF10" s="29" t="str">
        <f t="array" ref="AF10">IF(ISERROR(AD10/B10),"",AD10/B10)</f>
        <v/>
      </c>
      <c r="AG10" s="29" t="str">
        <f t="array" ref="AG10">IF(ISERROR(SUM(M10:N10,E10,W10:Z10)/B10),"",SUM(M10:N10,E10,W10:Z10)/B10)</f>
        <v/>
      </c>
      <c r="AH10" s="29" t="str">
        <f t="array" ref="AH10">IF(ISERROR(SUM(C10:D10)/B10),"",SUM(C10:D10)/B10)</f>
        <v/>
      </c>
      <c r="AI10" s="29" t="str">
        <f t="array" ref="AI10">IF(ISERROR(SUM(F10:I10)/B10),"",SUM(F10:I10)/B10)</f>
        <v/>
      </c>
      <c r="AJ10" s="29" t="str">
        <f t="array" ref="AJ10">IF(ISERROR(SUM(J10:L10)/B10),"",SUM(J10:L10)/B10)</f>
        <v/>
      </c>
      <c r="AK10" s="29" t="str">
        <f t="array" ref="AK10">IF(ISERROR(SUM(O10:V10)/B10),"",SUM(O10:V10)/B10)</f>
        <v/>
      </c>
      <c r="AL10" s="29" t="str">
        <f t="array" ref="AL10">IF(ISERROR(SUM(AA10)/B10),"",SUM(AA10)/B10)</f>
        <v/>
      </c>
      <c r="AM10" s="29" t="str">
        <f t="array" ref="AM10">IF(ISERROR(AB10/B10),"",AB10/B10)</f>
        <v/>
      </c>
      <c r="AN10" s="30"/>
      <c r="AO10" s="30"/>
    </row>
    <row r="11" spans="1:41" s="3" customFormat="1" ht="20.25" hidden="1" customHeight="1">
      <c r="A11" s="36">
        <v>2505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28">
        <f t="shared" si="1"/>
        <v>0</v>
      </c>
      <c r="AD11" s="36">
        <f t="shared" si="0"/>
        <v>0</v>
      </c>
      <c r="AE11" s="29" t="str">
        <f t="array" ref="AE11">IF(ISERROR(SUM(C11:D11)/B11),"",SUM(C11:D11)/B11)</f>
        <v/>
      </c>
      <c r="AF11" s="29" t="str">
        <f t="array" ref="AF11">IF(ISERROR(AD11/B11),"",AD11/B11)</f>
        <v/>
      </c>
      <c r="AG11" s="29" t="str">
        <f t="array" ref="AG11">IF(ISERROR(SUM(M11:N11,E11,W11:Z11)/B11),"",SUM(M11:N11,E11,W11:Z11)/B11)</f>
        <v/>
      </c>
      <c r="AH11" s="29" t="str">
        <f t="array" ref="AH11">IF(ISERROR(SUM(C11:D11)/B11),"",SUM(C11:D11)/B11)</f>
        <v/>
      </c>
      <c r="AI11" s="29" t="str">
        <f t="array" ref="AI11">IF(ISERROR(SUM(F11:I11)/B11),"",SUM(F11:I11)/B11)</f>
        <v/>
      </c>
      <c r="AJ11" s="29" t="str">
        <f t="array" ref="AJ11">IF(ISERROR(SUM(J11:L11)/B11),"",SUM(J11:L11)/B11)</f>
        <v/>
      </c>
      <c r="AK11" s="29" t="str">
        <f t="array" ref="AK11">IF(ISERROR(SUM(O11:V11)/B11),"",SUM(O11:V11)/B11)</f>
        <v/>
      </c>
      <c r="AL11" s="29" t="str">
        <f t="array" ref="AL11">IF(ISERROR(SUM(AA11)/B11),"",SUM(AA11)/B11)</f>
        <v/>
      </c>
      <c r="AM11" s="29" t="str">
        <f t="array" ref="AM11">IF(ISERROR(AB11/B11),"",AB11/B11)</f>
        <v/>
      </c>
      <c r="AN11" s="30"/>
      <c r="AO11" s="30"/>
    </row>
    <row r="12" spans="1:41" s="3" customFormat="1" ht="20.25" hidden="1" customHeight="1">
      <c r="A12" s="36">
        <v>2506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28">
        <f t="shared" si="1"/>
        <v>0</v>
      </c>
      <c r="AD12" s="36">
        <f t="shared" si="0"/>
        <v>0</v>
      </c>
      <c r="AE12" s="29" t="str">
        <f t="array" ref="AE12">IF(ISERROR(SUM(C12:D12)/B12),"",SUM(C12:D12)/B12)</f>
        <v/>
      </c>
      <c r="AF12" s="29" t="str">
        <f t="array" ref="AF12">IF(ISERROR(AD12/B12),"",AD12/B12)</f>
        <v/>
      </c>
      <c r="AG12" s="29" t="str">
        <f t="array" ref="AG12">IF(ISERROR(SUM(M12:N12,E12,W12:Z12)/B12),"",SUM(M12:N12,E12,W12:Z12)/B12)</f>
        <v/>
      </c>
      <c r="AH12" s="29" t="str">
        <f t="array" ref="AH12">IF(ISERROR(SUM(C12:D12)/B12),"",SUM(C12:D12)/B12)</f>
        <v/>
      </c>
      <c r="AI12" s="29" t="str">
        <f t="array" ref="AI12">IF(ISERROR(SUM(F12:I12)/B12),"",SUM(F12:I12)/B12)</f>
        <v/>
      </c>
      <c r="AJ12" s="29" t="str">
        <f t="array" ref="AJ12">IF(ISERROR(SUM(J12:L12)/B12),"",SUM(J12:L12)/B12)</f>
        <v/>
      </c>
      <c r="AK12" s="29" t="str">
        <f t="array" ref="AK12">IF(ISERROR(SUM(O12:V12)/B12),"",SUM(O12:V12)/B12)</f>
        <v/>
      </c>
      <c r="AL12" s="29" t="str">
        <f t="array" ref="AL12">IF(ISERROR(SUM(AA12)/B12),"",SUM(AA12)/B12)</f>
        <v/>
      </c>
      <c r="AM12" s="29" t="str">
        <f t="array" ref="AM12">IF(ISERROR(AB12/B12),"",AB12/B12)</f>
        <v/>
      </c>
      <c r="AN12" s="30"/>
      <c r="AO12" s="30"/>
    </row>
    <row r="13" spans="1:41" s="3" customFormat="1" ht="20.25" hidden="1" customHeight="1">
      <c r="A13" s="36">
        <v>2507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28">
        <f t="shared" si="1"/>
        <v>0</v>
      </c>
      <c r="AD13" s="36">
        <f t="shared" si="0"/>
        <v>0</v>
      </c>
      <c r="AE13" s="29" t="str">
        <f t="array" ref="AE13">IF(ISERROR(SUM(C13:D13)/B13),"",SUM(C13:D13)/B13)</f>
        <v/>
      </c>
      <c r="AF13" s="29" t="str">
        <f t="array" ref="AF13">IF(ISERROR(AD13/B13),"",AD13/B13)</f>
        <v/>
      </c>
      <c r="AG13" s="29" t="str">
        <f t="array" ref="AG13">IF(ISERROR(SUM(M13:N13,E13,W13:Z13)/B13),"",SUM(M13:N13,E13,W13:Z13)/B13)</f>
        <v/>
      </c>
      <c r="AH13" s="29" t="str">
        <f t="array" ref="AH13">IF(ISERROR(SUM(C13:D13)/B13),"",SUM(C13:D13)/B13)</f>
        <v/>
      </c>
      <c r="AI13" s="29" t="str">
        <f t="array" ref="AI13">IF(ISERROR(SUM(F13:I13)/B13),"",SUM(F13:I13)/B13)</f>
        <v/>
      </c>
      <c r="AJ13" s="29" t="str">
        <f t="array" ref="AJ13">IF(ISERROR(SUM(J13:L13)/B13),"",SUM(J13:L13)/B13)</f>
        <v/>
      </c>
      <c r="AK13" s="29" t="str">
        <f t="array" ref="AK13">IF(ISERROR(SUM(O13:V13)/B13),"",SUM(O13:V13)/B13)</f>
        <v/>
      </c>
      <c r="AL13" s="29" t="str">
        <f t="array" ref="AL13">IF(ISERROR(SUM(AA13)/B13),"",SUM(AA13)/B13)</f>
        <v/>
      </c>
      <c r="AM13" s="29" t="str">
        <f t="array" ref="AM13">IF(ISERROR(AB13/B13),"",AB13/B13)</f>
        <v/>
      </c>
      <c r="AN13" s="30"/>
      <c r="AO13" s="30"/>
    </row>
    <row r="14" spans="1:41" s="3" customFormat="1" ht="20.25" hidden="1" customHeight="1">
      <c r="A14" s="36">
        <v>2508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28">
        <f t="shared" si="1"/>
        <v>0</v>
      </c>
      <c r="AD14" s="36">
        <f t="shared" si="0"/>
        <v>0</v>
      </c>
      <c r="AE14" s="29" t="str">
        <f t="array" ref="AE14">IF(ISERROR(SUM(C14:D14)/B14),"",SUM(C14:D14)/B14)</f>
        <v/>
      </c>
      <c r="AF14" s="29" t="str">
        <f t="array" ref="AF14">IF(ISERROR(AD14/B14),"",AD14/B14)</f>
        <v/>
      </c>
      <c r="AG14" s="29" t="str">
        <f t="array" ref="AG14">IF(ISERROR(SUM(M14:N14,E14,W14:Z14)/B14),"",SUM(M14:N14,E14,W14:Z14)/B14)</f>
        <v/>
      </c>
      <c r="AH14" s="29" t="str">
        <f t="array" ref="AH14">IF(ISERROR(SUM(C14:D14)/B14),"",SUM(C14:D14)/B14)</f>
        <v/>
      </c>
      <c r="AI14" s="29" t="str">
        <f t="array" ref="AI14">IF(ISERROR(SUM(F14:I14)/B14),"",SUM(F14:I14)/B14)</f>
        <v/>
      </c>
      <c r="AJ14" s="29" t="str">
        <f t="array" ref="AJ14">IF(ISERROR(SUM(J14:L14)/B14),"",SUM(J14:L14)/B14)</f>
        <v/>
      </c>
      <c r="AK14" s="29" t="str">
        <f t="array" ref="AK14">IF(ISERROR(SUM(O14:V14)/B14),"",SUM(O14:V14)/B14)</f>
        <v/>
      </c>
      <c r="AL14" s="29" t="str">
        <f t="array" ref="AL14">IF(ISERROR(SUM(AA14)/B14),"",SUM(AA14)/B14)</f>
        <v/>
      </c>
      <c r="AM14" s="29" t="str">
        <f t="array" ref="AM14">IF(ISERROR(AB14/B14),"",AB14/B14)</f>
        <v/>
      </c>
      <c r="AN14" s="30"/>
      <c r="AO14" s="30"/>
    </row>
    <row r="15" spans="1:41" s="3" customFormat="1" ht="20.25" hidden="1" customHeight="1">
      <c r="A15" s="36">
        <v>2509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28">
        <f t="shared" si="1"/>
        <v>0</v>
      </c>
      <c r="AD15" s="36">
        <f t="shared" si="0"/>
        <v>0</v>
      </c>
      <c r="AE15" s="29" t="str">
        <f t="array" ref="AE15">IF(ISERROR(SUM(C15:D15)/B15),"",SUM(C15:D15)/B15)</f>
        <v/>
      </c>
      <c r="AF15" s="29" t="str">
        <f t="array" ref="AF15">IF(ISERROR(AD15/B15),"",AD15/B15)</f>
        <v/>
      </c>
      <c r="AG15" s="29" t="str">
        <f t="array" ref="AG15">IF(ISERROR(SUM(M15:N15,E15,W15:Z15)/B15),"",SUM(M15:N15,E15,W15:Z15)/B15)</f>
        <v/>
      </c>
      <c r="AH15" s="29" t="str">
        <f t="array" ref="AH15">IF(ISERROR(SUM(C15:D15)/B15),"",SUM(C15:D15)/B15)</f>
        <v/>
      </c>
      <c r="AI15" s="29" t="str">
        <f t="array" ref="AI15">IF(ISERROR(SUM(F15:I15)/B15),"",SUM(F15:I15)/B15)</f>
        <v/>
      </c>
      <c r="AJ15" s="29" t="str">
        <f t="array" ref="AJ15">IF(ISERROR(SUM(J15:L15)/B15),"",SUM(J15:L15)/B15)</f>
        <v/>
      </c>
      <c r="AK15" s="29" t="str">
        <f t="array" ref="AK15">IF(ISERROR(SUM(O15:V15)/B15),"",SUM(O15:V15)/B15)</f>
        <v/>
      </c>
      <c r="AL15" s="29" t="str">
        <f t="array" ref="AL15">IF(ISERROR(SUM(AA15)/B15),"",SUM(AA15)/B15)</f>
        <v/>
      </c>
      <c r="AM15" s="29" t="str">
        <f t="array" ref="AM15">IF(ISERROR(AB15/B15),"",AB15/B15)</f>
        <v/>
      </c>
      <c r="AN15" s="30"/>
      <c r="AO15" s="30"/>
    </row>
    <row r="16" spans="1:41" s="3" customFormat="1" ht="20.25" hidden="1" customHeight="1">
      <c r="A16" s="36">
        <v>2510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28">
        <f t="shared" si="1"/>
        <v>0</v>
      </c>
      <c r="AD16" s="36">
        <f t="shared" si="0"/>
        <v>0</v>
      </c>
      <c r="AE16" s="29" t="str">
        <f t="array" ref="AE16">IF(ISERROR(SUM(C16:D16)/B16),"",SUM(C16:D16)/B16)</f>
        <v/>
      </c>
      <c r="AF16" s="29" t="str">
        <f t="array" ref="AF16">IF(ISERROR(AD16/B16),"",AD16/B16)</f>
        <v/>
      </c>
      <c r="AG16" s="29" t="str">
        <f t="array" ref="AG16">IF(ISERROR(SUM(M16:N16,E16,W16:Z16)/B16),"",SUM(M16:N16,E16,W16:Z16)/B16)</f>
        <v/>
      </c>
      <c r="AH16" s="29" t="str">
        <f t="array" ref="AH16">IF(ISERROR(SUM(C16:D16)/B16),"",SUM(C16:D16)/B16)</f>
        <v/>
      </c>
      <c r="AI16" s="29" t="str">
        <f t="array" ref="AI16">IF(ISERROR(SUM(F16:I16)/B16),"",SUM(F16:I16)/B16)</f>
        <v/>
      </c>
      <c r="AJ16" s="29" t="str">
        <f t="array" ref="AJ16">IF(ISERROR(SUM(J16:L16)/B16),"",SUM(J16:L16)/B16)</f>
        <v/>
      </c>
      <c r="AK16" s="29" t="str">
        <f t="array" ref="AK16">IF(ISERROR(SUM(O16:V16)/B16),"",SUM(O16:V16)/B16)</f>
        <v/>
      </c>
      <c r="AL16" s="29" t="str">
        <f t="array" ref="AL16">IF(ISERROR(SUM(AA16)/B16),"",SUM(AA16)/B16)</f>
        <v/>
      </c>
      <c r="AM16" s="29" t="str">
        <f t="array" ref="AM16">IF(ISERROR(AB16/B16),"",AB16/B16)</f>
        <v/>
      </c>
      <c r="AN16" s="30"/>
      <c r="AO16" s="30"/>
    </row>
    <row r="17" spans="1:41" s="3" customFormat="1" ht="20.25" customHeight="1">
      <c r="A17" s="36">
        <v>3002</v>
      </c>
      <c r="B17" s="36">
        <f t="shared" ref="B17:B33" si="2">720-SUM(M17:N17,W17:Z17,E17)</f>
        <v>300</v>
      </c>
      <c r="C17" s="36">
        <v>0</v>
      </c>
      <c r="D17" s="36">
        <v>0</v>
      </c>
      <c r="E17" s="36">
        <v>0</v>
      </c>
      <c r="F17" s="36">
        <v>0</v>
      </c>
      <c r="G17" s="36">
        <v>0</v>
      </c>
      <c r="H17" s="36">
        <v>0</v>
      </c>
      <c r="I17" s="36">
        <v>0</v>
      </c>
      <c r="J17" s="36">
        <v>0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36">
        <v>0</v>
      </c>
      <c r="R17" s="36">
        <v>0</v>
      </c>
      <c r="S17" s="36">
        <v>0</v>
      </c>
      <c r="T17" s="36">
        <v>0</v>
      </c>
      <c r="U17" s="36">
        <v>0</v>
      </c>
      <c r="V17" s="36">
        <v>0</v>
      </c>
      <c r="W17" s="36">
        <v>0</v>
      </c>
      <c r="X17" s="36">
        <v>0</v>
      </c>
      <c r="Y17" s="36">
        <v>0</v>
      </c>
      <c r="Z17" s="36">
        <v>420</v>
      </c>
      <c r="AA17" s="36">
        <v>0</v>
      </c>
      <c r="AB17" s="36">
        <v>0</v>
      </c>
      <c r="AC17" s="28">
        <f t="shared" si="1"/>
        <v>0</v>
      </c>
      <c r="AD17" s="36">
        <f t="shared" si="0"/>
        <v>300</v>
      </c>
      <c r="AE17" s="29">
        <f t="array" ref="AE17">IF(ISERROR(SUM(C17:D17)/B17),"",SUM(C17:D17)/B17)</f>
        <v>0</v>
      </c>
      <c r="AF17" s="29">
        <f t="array" ref="AF17">IF(ISERROR(AD17/B17),"",AD17/B17)</f>
        <v>1</v>
      </c>
      <c r="AG17" s="29">
        <f t="array" ref="AG17">IF(ISERROR(SUM(M17:N17,E17,W17:Z17)/B17),"",SUM(M17:N17,E17,W17:Z17)/B17)</f>
        <v>1.4</v>
      </c>
      <c r="AH17" s="29">
        <f t="array" ref="AH17">IF(ISERROR(SUM(C17:D17)/B17),"",SUM(C17:D17)/B17)</f>
        <v>0</v>
      </c>
      <c r="AI17" s="29">
        <f t="array" ref="AI17">IF(ISERROR(SUM(F17:I17)/B17),"",SUM(F17:I17)/B17)</f>
        <v>0</v>
      </c>
      <c r="AJ17" s="29">
        <f t="array" ref="AJ17">IF(ISERROR(SUM(J17:L17)/B17),"",SUM(J17:L17)/B17)</f>
        <v>0</v>
      </c>
      <c r="AK17" s="29">
        <f t="array" ref="AK17">IF(ISERROR(SUM(O17:V17)/B17),"",SUM(O17:V17)/B17)</f>
        <v>0</v>
      </c>
      <c r="AL17" s="29">
        <f t="array" ref="AL17">IF(ISERROR(SUM(AA17)/B17),"",SUM(AA17)/B17)</f>
        <v>0</v>
      </c>
      <c r="AM17" s="29">
        <f t="array" ref="AM17">IF(ISERROR(AB17/B17),"",AB17/B17)</f>
        <v>0</v>
      </c>
      <c r="AN17" s="30"/>
      <c r="AO17" s="30"/>
    </row>
    <row r="18" spans="1:41" s="3" customFormat="1" ht="20.25" hidden="1" customHeight="1">
      <c r="A18" s="36">
        <v>3003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28">
        <f t="shared" si="1"/>
        <v>0</v>
      </c>
      <c r="AD18" s="36">
        <f t="shared" si="0"/>
        <v>0</v>
      </c>
      <c r="AE18" s="29" t="str">
        <f t="array" ref="AE18">IF(ISERROR(SUM(C18:D18)/B18),"",SUM(C18:D18)/B18)</f>
        <v/>
      </c>
      <c r="AF18" s="29" t="str">
        <f t="array" ref="AF18">IF(ISERROR(AD18/B18),"",AD18/B18)</f>
        <v/>
      </c>
      <c r="AG18" s="29" t="str">
        <f t="array" ref="AG18">IF(ISERROR(SUM(M18:N18,E18,W18:Z18)/B18),"",SUM(M18:N18,E18,W18:Z18)/B18)</f>
        <v/>
      </c>
      <c r="AH18" s="29" t="str">
        <f t="array" ref="AH18">IF(ISERROR(SUM(C18:D18)/B18),"",SUM(C18:D18)/B18)</f>
        <v/>
      </c>
      <c r="AI18" s="29" t="str">
        <f t="array" ref="AI18">IF(ISERROR(SUM(F18:I18)/B18),"",SUM(F18:I18)/B18)</f>
        <v/>
      </c>
      <c r="AJ18" s="29" t="str">
        <f t="array" ref="AJ18">IF(ISERROR(SUM(J18:L18)/B18),"",SUM(J18:L18)/B18)</f>
        <v/>
      </c>
      <c r="AK18" s="29" t="str">
        <f t="array" ref="AK18">IF(ISERROR(SUM(O18:V18)/B18),"",SUM(O18:V18)/B18)</f>
        <v/>
      </c>
      <c r="AL18" s="29" t="str">
        <f t="array" ref="AL18">IF(ISERROR(SUM(AA18)/B18),"",SUM(AA18)/B18)</f>
        <v/>
      </c>
      <c r="AM18" s="29" t="str">
        <f t="array" ref="AM18">IF(ISERROR(AB18/B18),"",AB18/B18)</f>
        <v/>
      </c>
      <c r="AN18" s="30"/>
      <c r="AO18" s="30"/>
    </row>
    <row r="19" spans="1:41" s="3" customFormat="1" ht="20.25" customHeight="1">
      <c r="A19" s="36">
        <v>3004</v>
      </c>
      <c r="B19" s="36">
        <f t="shared" si="2"/>
        <v>620</v>
      </c>
      <c r="C19" s="36">
        <v>35</v>
      </c>
      <c r="D19" s="36">
        <v>0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0</v>
      </c>
      <c r="Q19" s="36">
        <v>0</v>
      </c>
      <c r="R19" s="36">
        <v>0</v>
      </c>
      <c r="S19" s="36">
        <v>0</v>
      </c>
      <c r="T19" s="36">
        <v>0</v>
      </c>
      <c r="U19" s="36">
        <v>0</v>
      </c>
      <c r="V19" s="36">
        <v>0</v>
      </c>
      <c r="W19" s="36">
        <v>60</v>
      </c>
      <c r="X19" s="36">
        <v>40</v>
      </c>
      <c r="Y19" s="36">
        <v>0</v>
      </c>
      <c r="Z19" s="36">
        <v>0</v>
      </c>
      <c r="AA19" s="36">
        <v>0</v>
      </c>
      <c r="AB19" s="36">
        <v>0</v>
      </c>
      <c r="AC19" s="28">
        <f t="shared" si="1"/>
        <v>35</v>
      </c>
      <c r="AD19" s="36">
        <f t="shared" si="0"/>
        <v>585</v>
      </c>
      <c r="AE19" s="29">
        <f t="array" ref="AE19">IF(ISERROR(SUM(C19:D19)/B19),"",SUM(C19:D19)/B19)</f>
        <v>5.6451612903225805E-2</v>
      </c>
      <c r="AF19" s="29">
        <f t="array" ref="AF19">IF(ISERROR(AD19/B19),"",AD19/B19)</f>
        <v>0.94354838709677424</v>
      </c>
      <c r="AG19" s="29">
        <f t="array" ref="AG19">IF(ISERROR(SUM(M19:N19,E19,W19:Z19)/B19),"",SUM(M19:N19,E19,W19:Z19)/B19)</f>
        <v>0.16129032258064516</v>
      </c>
      <c r="AH19" s="29">
        <f t="array" ref="AH19">IF(ISERROR(SUM(C19:D19)/B19),"",SUM(C19:D19)/B19)</f>
        <v>5.6451612903225805E-2</v>
      </c>
      <c r="AI19" s="29">
        <f t="array" ref="AI19">IF(ISERROR(SUM(F19:I19)/B19),"",SUM(F19:I19)/B19)</f>
        <v>0</v>
      </c>
      <c r="AJ19" s="29">
        <f t="array" ref="AJ19">IF(ISERROR(SUM(J19:L19)/B19),"",SUM(J19:L19)/B19)</f>
        <v>0</v>
      </c>
      <c r="AK19" s="29">
        <f t="array" ref="AK19">IF(ISERROR(SUM(O19:V19)/B19),"",SUM(O19:V19)/B19)</f>
        <v>0</v>
      </c>
      <c r="AL19" s="29">
        <f t="array" ref="AL19">IF(ISERROR(SUM(AA19)/B19),"",SUM(AA19)/B19)</f>
        <v>0</v>
      </c>
      <c r="AM19" s="29">
        <f t="array" ref="AM19">IF(ISERROR(AB19/B19),"",AB19/B19)</f>
        <v>0</v>
      </c>
      <c r="AN19" s="30"/>
      <c r="AO19" s="30"/>
    </row>
    <row r="20" spans="1:41" s="3" customFormat="1" ht="20.25" hidden="1" customHeight="1">
      <c r="A20" s="36">
        <v>3602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28">
        <f t="shared" si="1"/>
        <v>0</v>
      </c>
      <c r="AD20" s="36">
        <f t="shared" si="0"/>
        <v>0</v>
      </c>
      <c r="AE20" s="29" t="str">
        <f t="array" ref="AE20">IF(ISERROR(SUM(C20:D20)/B20),"",SUM(C20:D20)/B20)</f>
        <v/>
      </c>
      <c r="AF20" s="29" t="str">
        <f t="array" ref="AF20">IF(ISERROR(AD20/B20),"",AD20/B20)</f>
        <v/>
      </c>
      <c r="AG20" s="29" t="str">
        <f t="array" ref="AG20">IF(ISERROR(SUM(M20:N20,E20,W20:Z20)/B20),"",SUM(M20:N20,E20,W20:Z20)/B20)</f>
        <v/>
      </c>
      <c r="AH20" s="29" t="str">
        <f t="array" ref="AH20">IF(ISERROR(SUM(C20:D20)/B20),"",SUM(C20:D20)/B20)</f>
        <v/>
      </c>
      <c r="AI20" s="29" t="str">
        <f t="array" ref="AI20">IF(ISERROR(SUM(F20:I20)/B20),"",SUM(F20:I20)/B20)</f>
        <v/>
      </c>
      <c r="AJ20" s="29" t="str">
        <f t="array" ref="AJ20">IF(ISERROR(SUM(J20:L20)/B20),"",SUM(J20:L20)/B20)</f>
        <v/>
      </c>
      <c r="AK20" s="29" t="str">
        <f t="array" ref="AK20">IF(ISERROR(SUM(O20:V20)/B20),"",SUM(O20:V20)/B20)</f>
        <v/>
      </c>
      <c r="AL20" s="29" t="str">
        <f t="array" ref="AL20">IF(ISERROR(SUM(AA20)/B20),"",SUM(AA20)/B20)</f>
        <v/>
      </c>
      <c r="AM20" s="29" t="str">
        <f t="array" ref="AM20">IF(ISERROR(AB20/B20),"",AB20/B20)</f>
        <v/>
      </c>
      <c r="AN20" s="30"/>
      <c r="AO20" s="30"/>
    </row>
    <row r="21" spans="1:41" s="3" customFormat="1" ht="20.25" hidden="1" customHeight="1">
      <c r="A21" s="36">
        <v>4501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28">
        <f t="shared" si="1"/>
        <v>0</v>
      </c>
      <c r="AD21" s="36">
        <f t="shared" si="0"/>
        <v>0</v>
      </c>
      <c r="AE21" s="29" t="str">
        <f t="array" ref="AE21">IF(ISERROR(SUM(C21:D21)/B21),"",SUM(C21:D21)/B21)</f>
        <v/>
      </c>
      <c r="AF21" s="29" t="str">
        <f t="array" ref="AF21">IF(ISERROR(AD21/B21),"",AD21/B21)</f>
        <v/>
      </c>
      <c r="AG21" s="29" t="str">
        <f t="array" ref="AG21">IF(ISERROR(SUM(M21:N21,E21,W21:Z21)/B21),"",SUM(M21:N21,E21,W21:Z21)/B21)</f>
        <v/>
      </c>
      <c r="AH21" s="29" t="str">
        <f t="array" ref="AH21">IF(ISERROR(SUM(C21:D21)/B21),"",SUM(C21:D21)/B21)</f>
        <v/>
      </c>
      <c r="AI21" s="29" t="str">
        <f t="array" ref="AI21">IF(ISERROR(SUM(F21:I21)/B21),"",SUM(F21:I21)/B21)</f>
        <v/>
      </c>
      <c r="AJ21" s="29" t="str">
        <f t="array" ref="AJ21">IF(ISERROR(SUM(J21:L21)/B21),"",SUM(J21:L21)/B21)</f>
        <v/>
      </c>
      <c r="AK21" s="29" t="str">
        <f t="array" ref="AK21">IF(ISERROR(SUM(O21:V21)/B21),"",SUM(O21:V21)/B21)</f>
        <v/>
      </c>
      <c r="AL21" s="29" t="str">
        <f t="array" ref="AL21">IF(ISERROR(SUM(AA21)/B21),"",SUM(AA21)/B21)</f>
        <v/>
      </c>
      <c r="AM21" s="29" t="str">
        <f t="array" ref="AM21">IF(ISERROR(AB21/B21),"",AB21/B21)</f>
        <v/>
      </c>
      <c r="AN21" s="30"/>
      <c r="AO21" s="30"/>
    </row>
    <row r="22" spans="1:41" s="3" customFormat="1" ht="20.25" hidden="1" customHeight="1">
      <c r="A22" s="36">
        <v>4502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28">
        <f t="shared" si="1"/>
        <v>0</v>
      </c>
      <c r="AD22" s="36">
        <f t="shared" si="0"/>
        <v>0</v>
      </c>
      <c r="AE22" s="29" t="str">
        <f t="array" ref="AE22">IF(ISERROR(SUM(C22:D22)/B22),"",SUM(C22:D22)/B22)</f>
        <v/>
      </c>
      <c r="AF22" s="29" t="str">
        <f t="array" ref="AF22">IF(ISERROR(AD22/B22),"",AD22/B22)</f>
        <v/>
      </c>
      <c r="AG22" s="29" t="str">
        <f t="array" ref="AG22">IF(ISERROR(SUM(M22:N22,E22,W22:Z22)/B22),"",SUM(M22:N22,E22,W22:Z22)/B22)</f>
        <v/>
      </c>
      <c r="AH22" s="29" t="str">
        <f t="array" ref="AH22">IF(ISERROR(SUM(C22:D22)/B22),"",SUM(C22:D22)/B22)</f>
        <v/>
      </c>
      <c r="AI22" s="29" t="str">
        <f t="array" ref="AI22">IF(ISERROR(SUM(F22:I22)/B22),"",SUM(F22:I22)/B22)</f>
        <v/>
      </c>
      <c r="AJ22" s="29" t="str">
        <f t="array" ref="AJ22">IF(ISERROR(SUM(J22:L22)/B22),"",SUM(J22:L22)/B22)</f>
        <v/>
      </c>
      <c r="AK22" s="29" t="str">
        <f t="array" ref="AK22">IF(ISERROR(SUM(O22:V22)/B22),"",SUM(O22:V22)/B22)</f>
        <v/>
      </c>
      <c r="AL22" s="29" t="str">
        <f t="array" ref="AL22">IF(ISERROR(SUM(AA22)/B22),"",SUM(AA22)/B22)</f>
        <v/>
      </c>
      <c r="AM22" s="29" t="str">
        <f t="array" ref="AM22">IF(ISERROR(AB22/B22),"",AB22/B22)</f>
        <v/>
      </c>
      <c r="AN22" s="30"/>
      <c r="AO22" s="30"/>
    </row>
    <row r="23" spans="1:41" s="3" customFormat="1" ht="20.25" customHeight="1">
      <c r="A23" s="36">
        <v>4503</v>
      </c>
      <c r="B23" s="36">
        <f t="shared" si="2"/>
        <v>705</v>
      </c>
      <c r="C23" s="36">
        <v>0</v>
      </c>
      <c r="D23" s="36">
        <v>0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  <c r="Q23" s="36">
        <v>0</v>
      </c>
      <c r="R23" s="36">
        <v>0</v>
      </c>
      <c r="S23" s="36">
        <v>0</v>
      </c>
      <c r="T23" s="36">
        <v>0</v>
      </c>
      <c r="U23" s="36">
        <v>0</v>
      </c>
      <c r="V23" s="36">
        <v>0</v>
      </c>
      <c r="W23" s="36">
        <v>0</v>
      </c>
      <c r="X23" s="36">
        <v>15</v>
      </c>
      <c r="Y23" s="36">
        <v>0</v>
      </c>
      <c r="Z23" s="36">
        <v>0</v>
      </c>
      <c r="AA23" s="36">
        <v>0</v>
      </c>
      <c r="AB23" s="36">
        <v>0</v>
      </c>
      <c r="AC23" s="28">
        <f t="shared" si="1"/>
        <v>0</v>
      </c>
      <c r="AD23" s="36">
        <f t="shared" si="0"/>
        <v>705</v>
      </c>
      <c r="AE23" s="29">
        <f t="array" ref="AE23">IF(ISERROR(SUM(C23:D23)/B23),"",SUM(C23:D23)/B23)</f>
        <v>0</v>
      </c>
      <c r="AF23" s="29">
        <f t="array" ref="AF23">IF(ISERROR(AD23/B23),"",AD23/B23)</f>
        <v>1</v>
      </c>
      <c r="AG23" s="29">
        <f t="array" ref="AG23">IF(ISERROR(SUM(M23:N23,E23,W23:Z23)/B23),"",SUM(M23:N23,E23,W23:Z23)/B23)</f>
        <v>2.1276595744680851E-2</v>
      </c>
      <c r="AH23" s="29">
        <f t="array" ref="AH23">IF(ISERROR(SUM(C23:D23)/B23),"",SUM(C23:D23)/B23)</f>
        <v>0</v>
      </c>
      <c r="AI23" s="29">
        <f t="array" ref="AI23">IF(ISERROR(SUM(F23:I23)/B23),"",SUM(F23:I23)/B23)</f>
        <v>0</v>
      </c>
      <c r="AJ23" s="29">
        <f t="array" ref="AJ23">IF(ISERROR(SUM(J23:L23)/B23),"",SUM(J23:L23)/B23)</f>
        <v>0</v>
      </c>
      <c r="AK23" s="29">
        <f t="array" ref="AK23">IF(ISERROR(SUM(O23:V23)/B23),"",SUM(O23:V23)/B23)</f>
        <v>0</v>
      </c>
      <c r="AL23" s="29">
        <f t="array" ref="AL23">IF(ISERROR(SUM(AA23)/B23),"",SUM(AA23)/B23)</f>
        <v>0</v>
      </c>
      <c r="AM23" s="29">
        <f t="array" ref="AM23">IF(ISERROR(AB23/B23),"",AB23/B23)</f>
        <v>0</v>
      </c>
      <c r="AN23" s="30"/>
      <c r="AO23" s="30"/>
    </row>
    <row r="24" spans="1:41" s="3" customFormat="1" ht="20.25" customHeight="1">
      <c r="A24" s="36">
        <v>5001</v>
      </c>
      <c r="B24" s="36">
        <f t="shared" si="2"/>
        <v>690</v>
      </c>
      <c r="C24" s="36">
        <v>0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0</v>
      </c>
      <c r="X24" s="36">
        <v>30</v>
      </c>
      <c r="Y24" s="36">
        <v>0</v>
      </c>
      <c r="Z24" s="36">
        <v>0</v>
      </c>
      <c r="AA24" s="36">
        <v>0</v>
      </c>
      <c r="AB24" s="36">
        <v>0</v>
      </c>
      <c r="AC24" s="28">
        <f t="shared" si="1"/>
        <v>0</v>
      </c>
      <c r="AD24" s="36">
        <f t="shared" si="0"/>
        <v>690</v>
      </c>
      <c r="AE24" s="29">
        <f t="array" ref="AE24">IF(ISERROR(SUM(C24:D24)/B24),"",SUM(C24:D24)/B24)</f>
        <v>0</v>
      </c>
      <c r="AF24" s="29">
        <f t="array" ref="AF24">IF(ISERROR(AD24/B24),"",AD24/B24)</f>
        <v>1</v>
      </c>
      <c r="AG24" s="29">
        <f t="array" ref="AG24">IF(ISERROR(SUM(M24:N24,E24,W24:Z24)/B24),"",SUM(M24:N24,E24,W24:Z24)/B24)</f>
        <v>4.3478260869565216E-2</v>
      </c>
      <c r="AH24" s="29">
        <f t="array" ref="AH24">IF(ISERROR(SUM(C24:D24)/B24),"",SUM(C24:D24)/B24)</f>
        <v>0</v>
      </c>
      <c r="AI24" s="29">
        <f t="array" ref="AI24">IF(ISERROR(SUM(F24:I24)/B24),"",SUM(F24:I24)/B24)</f>
        <v>0</v>
      </c>
      <c r="AJ24" s="29">
        <f t="array" ref="AJ24">IF(ISERROR(SUM(J24:L24)/B24),"",SUM(J24:L24)/B24)</f>
        <v>0</v>
      </c>
      <c r="AK24" s="29">
        <f t="array" ref="AK24">IF(ISERROR(SUM(O24:V24)/B24),"",SUM(O24:V24)/B24)</f>
        <v>0</v>
      </c>
      <c r="AL24" s="29">
        <f t="array" ref="AL24">IF(ISERROR(SUM(AA24)/B24),"",SUM(AA24)/B24)</f>
        <v>0</v>
      </c>
      <c r="AM24" s="29">
        <f t="array" ref="AM24">IF(ISERROR(AB24/B24),"",AB24/B24)</f>
        <v>0</v>
      </c>
      <c r="AN24" s="30"/>
      <c r="AO24" s="30"/>
    </row>
    <row r="25" spans="1:41" s="3" customFormat="1" ht="20.25" hidden="1" customHeight="1">
      <c r="A25" s="36">
        <v>5002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28">
        <f t="shared" si="1"/>
        <v>0</v>
      </c>
      <c r="AD25" s="36">
        <f t="shared" si="0"/>
        <v>0</v>
      </c>
      <c r="AE25" s="29" t="str">
        <f t="array" ref="AE25">IF(ISERROR(SUM(C25:D25)/B25),"",SUM(C25:D25)/B25)</f>
        <v/>
      </c>
      <c r="AF25" s="29" t="str">
        <f t="array" ref="AF25">IF(ISERROR(AD25/B25),"",AD25/B25)</f>
        <v/>
      </c>
      <c r="AG25" s="29" t="str">
        <f t="array" ref="AG25">IF(ISERROR(SUM(M25:N25,E25,W25:Z25)/B25),"",SUM(M25:N25,E25,W25:Z25)/B25)</f>
        <v/>
      </c>
      <c r="AH25" s="29" t="str">
        <f t="array" ref="AH25">IF(ISERROR(SUM(C25:D25)/B25),"",SUM(C25:D25)/B25)</f>
        <v/>
      </c>
      <c r="AI25" s="29" t="str">
        <f t="array" ref="AI25">IF(ISERROR(SUM(F25:I25)/B25),"",SUM(F25:I25)/B25)</f>
        <v/>
      </c>
      <c r="AJ25" s="29" t="str">
        <f t="array" ref="AJ25">IF(ISERROR(SUM(J25:L25)/B25),"",SUM(J25:L25)/B25)</f>
        <v/>
      </c>
      <c r="AK25" s="29" t="str">
        <f t="array" ref="AK25">IF(ISERROR(SUM(O25:V25)/B25),"",SUM(O25:V25)/B25)</f>
        <v/>
      </c>
      <c r="AL25" s="29" t="str">
        <f t="array" ref="AL25">IF(ISERROR(SUM(AA25)/B25),"",SUM(AA25)/B25)</f>
        <v/>
      </c>
      <c r="AM25" s="29" t="str">
        <f t="array" ref="AM25">IF(ISERROR(AB25/B25),"",AB25/B25)</f>
        <v/>
      </c>
      <c r="AN25" s="30"/>
      <c r="AO25" s="30"/>
    </row>
    <row r="26" spans="1:41" s="3" customFormat="1" ht="20.25" hidden="1" customHeight="1">
      <c r="A26" s="36">
        <v>5003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28">
        <f t="shared" si="1"/>
        <v>0</v>
      </c>
      <c r="AD26" s="36">
        <f t="shared" si="0"/>
        <v>0</v>
      </c>
      <c r="AE26" s="29" t="str">
        <f t="array" ref="AE26">IF(ISERROR(SUM(C26:D26)/B26),"",SUM(C26:D26)/B26)</f>
        <v/>
      </c>
      <c r="AF26" s="29" t="str">
        <f t="array" ref="AF26">IF(ISERROR(AD26/B26),"",AD26/B26)</f>
        <v/>
      </c>
      <c r="AG26" s="29" t="str">
        <f t="array" ref="AG26">IF(ISERROR(SUM(M26:N26,E26,W26:Z26)/B26),"",SUM(M26:N26,E26,W26:Z26)/B26)</f>
        <v/>
      </c>
      <c r="AH26" s="29" t="str">
        <f t="array" ref="AH26">IF(ISERROR(SUM(C26:D26)/B26),"",SUM(C26:D26)/B26)</f>
        <v/>
      </c>
      <c r="AI26" s="29" t="str">
        <f t="array" ref="AI26">IF(ISERROR(SUM(F26:I26)/B26),"",SUM(F26:I26)/B26)</f>
        <v/>
      </c>
      <c r="AJ26" s="29" t="str">
        <f t="array" ref="AJ26">IF(ISERROR(SUM(J26:L26)/B26),"",SUM(J26:L26)/B26)</f>
        <v/>
      </c>
      <c r="AK26" s="29" t="str">
        <f t="array" ref="AK26">IF(ISERROR(SUM(O26:V26)/B26),"",SUM(O26:V26)/B26)</f>
        <v/>
      </c>
      <c r="AL26" s="29" t="str">
        <f t="array" ref="AL26">IF(ISERROR(SUM(AA26)/B26),"",SUM(AA26)/B26)</f>
        <v/>
      </c>
      <c r="AM26" s="29" t="str">
        <f t="array" ref="AM26">IF(ISERROR(AB26/B26),"",AB26/B26)</f>
        <v/>
      </c>
      <c r="AN26" s="30"/>
      <c r="AO26" s="30"/>
    </row>
    <row r="27" spans="1:41" s="3" customFormat="1" ht="20.25" hidden="1" customHeight="1">
      <c r="A27" s="36">
        <v>6502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28">
        <f t="shared" si="1"/>
        <v>0</v>
      </c>
      <c r="AD27" s="36">
        <f t="shared" si="0"/>
        <v>0</v>
      </c>
      <c r="AE27" s="29" t="str">
        <f t="array" ref="AE27">IF(ISERROR(SUM(C27:D27)/B27),"",SUM(C27:D27)/B27)</f>
        <v/>
      </c>
      <c r="AF27" s="29" t="str">
        <f t="array" ref="AF27">IF(ISERROR(AD27/B27),"",AD27/B27)</f>
        <v/>
      </c>
      <c r="AG27" s="29" t="str">
        <f t="array" ref="AG27">IF(ISERROR(SUM(M27:N27,E27,W27:Z27)/B27),"",SUM(M27:N27,E27,W27:Z27)/B27)</f>
        <v/>
      </c>
      <c r="AH27" s="29" t="str">
        <f t="array" ref="AH27">IF(ISERROR(SUM(C27:D27)/B27),"",SUM(C27:D27)/B27)</f>
        <v/>
      </c>
      <c r="AI27" s="29" t="str">
        <f t="array" ref="AI27">IF(ISERROR(SUM(F27:I27)/B27),"",SUM(F27:I27)/B27)</f>
        <v/>
      </c>
      <c r="AJ27" s="29" t="str">
        <f t="array" ref="AJ27">IF(ISERROR(SUM(J27:L27)/B27),"",SUM(J27:L27)/B27)</f>
        <v/>
      </c>
      <c r="AK27" s="29" t="str">
        <f t="array" ref="AK27">IF(ISERROR(SUM(O27:V27)/B27),"",SUM(O27:V27)/B27)</f>
        <v/>
      </c>
      <c r="AL27" s="29" t="str">
        <f t="array" ref="AL27">IF(ISERROR(SUM(AA27)/B27),"",SUM(AA27)/B27)</f>
        <v/>
      </c>
      <c r="AM27" s="29" t="str">
        <f t="array" ref="AM27">IF(ISERROR(AB27/B27),"",AB27/B27)</f>
        <v/>
      </c>
      <c r="AN27" s="30"/>
      <c r="AO27" s="30"/>
    </row>
    <row r="28" spans="1:41" s="3" customFormat="1" ht="20.25" hidden="1" customHeight="1">
      <c r="A28" s="36">
        <v>6503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28">
        <f t="shared" si="1"/>
        <v>0</v>
      </c>
      <c r="AD28" s="36">
        <f t="shared" si="0"/>
        <v>0</v>
      </c>
      <c r="AE28" s="29" t="str">
        <f t="array" ref="AE28">IF(ISERROR(SUM(C28:D28)/B28),"",SUM(C28:D28)/B28)</f>
        <v/>
      </c>
      <c r="AF28" s="29" t="str">
        <f t="array" ref="AF28">IF(ISERROR(AD28/B28),"",AD28/B28)</f>
        <v/>
      </c>
      <c r="AG28" s="29" t="str">
        <f t="array" ref="AG28">IF(ISERROR(SUM(M28:N28,E28,W28:Z28)/B28),"",SUM(M28:N28,E28,W28:Z28)/B28)</f>
        <v/>
      </c>
      <c r="AH28" s="29" t="str">
        <f t="array" ref="AH28">IF(ISERROR(SUM(C28:D28)/B28),"",SUM(C28:D28)/B28)</f>
        <v/>
      </c>
      <c r="AI28" s="29" t="str">
        <f t="array" ref="AI28">IF(ISERROR(SUM(F28:I28)/B28),"",SUM(F28:I28)/B28)</f>
        <v/>
      </c>
      <c r="AJ28" s="29" t="str">
        <f t="array" ref="AJ28">IF(ISERROR(SUM(J28:L28)/B28),"",SUM(J28:L28)/B28)</f>
        <v/>
      </c>
      <c r="AK28" s="29" t="str">
        <f t="array" ref="AK28">IF(ISERROR(SUM(O28:V28)/B28),"",SUM(O28:V28)/B28)</f>
        <v/>
      </c>
      <c r="AL28" s="29" t="str">
        <f t="array" ref="AL28">IF(ISERROR(SUM(AA28)/B28),"",SUM(AA28)/B28)</f>
        <v/>
      </c>
      <c r="AM28" s="29" t="str">
        <f t="array" ref="AM28">IF(ISERROR(AB28/B28),"",AB28/B28)</f>
        <v/>
      </c>
      <c r="AN28" s="30"/>
      <c r="AO28" s="30"/>
    </row>
    <row r="29" spans="1:41" s="3" customFormat="1" ht="20.25" hidden="1" customHeight="1">
      <c r="A29" s="36">
        <v>6504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28">
        <f t="shared" si="1"/>
        <v>0</v>
      </c>
      <c r="AD29" s="36">
        <f t="shared" si="0"/>
        <v>0</v>
      </c>
      <c r="AE29" s="29" t="str">
        <f t="array" ref="AE29">IF(ISERROR(SUM(C29:D29)/B29),"",SUM(C29:D29)/B29)</f>
        <v/>
      </c>
      <c r="AF29" s="29" t="str">
        <f t="array" ref="AF29">IF(ISERROR(AD29/B29),"",AD29/B29)</f>
        <v/>
      </c>
      <c r="AG29" s="29" t="str">
        <f t="array" ref="AG29">IF(ISERROR(SUM(M29:N29,E29,W29:Z29)/B29),"",SUM(M29:N29,E29,W29:Z29)/B29)</f>
        <v/>
      </c>
      <c r="AH29" s="29" t="str">
        <f t="array" ref="AH29">IF(ISERROR(SUM(C29:D29)/B29),"",SUM(C29:D29)/B29)</f>
        <v/>
      </c>
      <c r="AI29" s="29" t="str">
        <f t="array" ref="AI29">IF(ISERROR(SUM(F29:I29)/B29),"",SUM(F29:I29)/B29)</f>
        <v/>
      </c>
      <c r="AJ29" s="29" t="str">
        <f t="array" ref="AJ29">IF(ISERROR(SUM(J29:L29)/B29),"",SUM(J29:L29)/B29)</f>
        <v/>
      </c>
      <c r="AK29" s="29" t="str">
        <f t="array" ref="AK29">IF(ISERROR(SUM(O29:V29)/B29),"",SUM(O29:V29)/B29)</f>
        <v/>
      </c>
      <c r="AL29" s="29" t="str">
        <f t="array" ref="AL29">IF(ISERROR(SUM(AA29)/B29),"",SUM(AA29)/B29)</f>
        <v/>
      </c>
      <c r="AM29" s="29" t="str">
        <f t="array" ref="AM29">IF(ISERROR(AB29/B29),"",AB29/B29)</f>
        <v/>
      </c>
      <c r="AN29" s="30"/>
      <c r="AO29" s="30"/>
    </row>
    <row r="30" spans="1:41" s="3" customFormat="1" ht="20.25" hidden="1" customHeight="1">
      <c r="A30" s="36">
        <v>18501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28">
        <f t="shared" si="1"/>
        <v>0</v>
      </c>
      <c r="AD30" s="36">
        <f t="shared" si="0"/>
        <v>0</v>
      </c>
      <c r="AE30" s="29" t="str">
        <f t="array" ref="AE30">IF(ISERROR(SUM(C30:D30)/B30),"",SUM(C30:D30)/B30)</f>
        <v/>
      </c>
      <c r="AF30" s="29" t="str">
        <f t="array" ref="AF30">IF(ISERROR(AD30/B30),"",AD30/B30)</f>
        <v/>
      </c>
      <c r="AG30" s="29" t="str">
        <f t="array" ref="AG30">IF(ISERROR(SUM(M30:N30,E30,W30:Z30)/B30),"",SUM(M30:N30,E30,W30:Z30)/B30)</f>
        <v/>
      </c>
      <c r="AH30" s="29" t="str">
        <f t="array" ref="AH30">IF(ISERROR(SUM(C30:D30)/B30),"",SUM(C30:D30)/B30)</f>
        <v/>
      </c>
      <c r="AI30" s="29" t="str">
        <f t="array" ref="AI30">IF(ISERROR(SUM(F30:I30)/B30),"",SUM(F30:I30)/B30)</f>
        <v/>
      </c>
      <c r="AJ30" s="29" t="str">
        <f t="array" ref="AJ30">IF(ISERROR(SUM(J30:L30)/B30),"",SUM(J30:L30)/B30)</f>
        <v/>
      </c>
      <c r="AK30" s="29" t="str">
        <f t="array" ref="AK30">IF(ISERROR(SUM(O30:V30)/B30),"",SUM(O30:V30)/B30)</f>
        <v/>
      </c>
      <c r="AL30" s="29" t="str">
        <f t="array" ref="AL30">IF(ISERROR(SUM(AA30)/B30),"",SUM(AA30)/B30)</f>
        <v/>
      </c>
      <c r="AM30" s="29" t="str">
        <f t="array" ref="AM30">IF(ISERROR(AB30/B30),"",AB30/B30)</f>
        <v/>
      </c>
      <c r="AN30" s="30"/>
      <c r="AO30" s="30"/>
    </row>
    <row r="31" spans="1:41" s="3" customFormat="1" ht="20.25" customHeight="1">
      <c r="A31" s="36">
        <v>18502</v>
      </c>
      <c r="B31" s="36">
        <f t="shared" si="2"/>
        <v>180</v>
      </c>
      <c r="C31" s="36">
        <v>0</v>
      </c>
      <c r="D31" s="36">
        <v>0</v>
      </c>
      <c r="E31" s="36">
        <v>0</v>
      </c>
      <c r="F31" s="36">
        <v>0</v>
      </c>
      <c r="G31" s="36">
        <v>0</v>
      </c>
      <c r="H31" s="36">
        <v>0</v>
      </c>
      <c r="I31" s="36">
        <v>0</v>
      </c>
      <c r="J31" s="36">
        <v>0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36">
        <v>0</v>
      </c>
      <c r="R31" s="36">
        <v>0</v>
      </c>
      <c r="S31" s="36">
        <v>0</v>
      </c>
      <c r="T31" s="36">
        <v>0</v>
      </c>
      <c r="U31" s="36">
        <v>0</v>
      </c>
      <c r="V31" s="36">
        <v>0</v>
      </c>
      <c r="W31" s="36">
        <v>0</v>
      </c>
      <c r="X31" s="36">
        <v>0</v>
      </c>
      <c r="Y31" s="36">
        <v>0</v>
      </c>
      <c r="Z31" s="36">
        <v>540</v>
      </c>
      <c r="AA31" s="36">
        <v>0</v>
      </c>
      <c r="AB31" s="36">
        <v>0</v>
      </c>
      <c r="AC31" s="28">
        <f t="shared" si="1"/>
        <v>0</v>
      </c>
      <c r="AD31" s="36">
        <f t="shared" si="0"/>
        <v>180</v>
      </c>
      <c r="AE31" s="29">
        <f t="array" ref="AE31">IF(ISERROR(SUM(C31:D31)/B31),"",SUM(C31:D31)/B31)</f>
        <v>0</v>
      </c>
      <c r="AF31" s="29">
        <f t="array" ref="AF31">IF(ISERROR(AD31/B31),"",AD31/B31)</f>
        <v>1</v>
      </c>
      <c r="AG31" s="29">
        <f t="array" ref="AG31">IF(ISERROR(SUM(M31:N31,E31,W31:Z31)/B31),"",SUM(M31:N31,E31,W31:Z31)/B31)</f>
        <v>3</v>
      </c>
      <c r="AH31" s="29">
        <f t="array" ref="AH31">IF(ISERROR(SUM(C31:D31)/B31),"",SUM(C31:D31)/B31)</f>
        <v>0</v>
      </c>
      <c r="AI31" s="29">
        <f t="array" ref="AI31">IF(ISERROR(SUM(F31:I31)/B31),"",SUM(F31:I31)/B31)</f>
        <v>0</v>
      </c>
      <c r="AJ31" s="29">
        <f t="array" ref="AJ31">IF(ISERROR(SUM(J31:L31)/B31),"",SUM(J31:L31)/B31)</f>
        <v>0</v>
      </c>
      <c r="AK31" s="29">
        <f t="array" ref="AK31">IF(ISERROR(SUM(O31:V31)/B31),"",SUM(O31:V31)/B31)</f>
        <v>0</v>
      </c>
      <c r="AL31" s="29">
        <f t="array" ref="AL31">IF(ISERROR(SUM(AA31)/B31),"",SUM(AA31)/B31)</f>
        <v>0</v>
      </c>
      <c r="AM31" s="29">
        <f t="array" ref="AM31">IF(ISERROR(AB31/B31),"",AB31/B31)</f>
        <v>0</v>
      </c>
      <c r="AN31" s="30"/>
      <c r="AO31" s="30"/>
    </row>
    <row r="32" spans="1:41" s="3" customFormat="1" ht="20.25" hidden="1" customHeight="1">
      <c r="A32" s="36">
        <v>13001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28">
        <f t="shared" si="1"/>
        <v>0</v>
      </c>
      <c r="AD32" s="36">
        <f t="shared" si="0"/>
        <v>0</v>
      </c>
      <c r="AE32" s="29" t="str">
        <f t="array" ref="AE32">IF(ISERROR(SUM(C32:D32)/B32),"",SUM(C32:D32)/B32)</f>
        <v/>
      </c>
      <c r="AF32" s="29" t="str">
        <f t="array" ref="AF32">IF(ISERROR(AD32/B32),"",AD32/B32)</f>
        <v/>
      </c>
      <c r="AG32" s="29" t="str">
        <f t="array" ref="AG32">IF(ISERROR(SUM(M32:N32,E32,W32:Z32)/B32),"",SUM(M32:N32,E32,W32:Z32)/B32)</f>
        <v/>
      </c>
      <c r="AH32" s="29" t="str">
        <f t="array" ref="AH32">IF(ISERROR(SUM(C32:D32)/B32),"",SUM(C32:D32)/B32)</f>
        <v/>
      </c>
      <c r="AI32" s="29" t="str">
        <f t="array" ref="AI32">IF(ISERROR(SUM(F32:I32)/B32),"",SUM(F32:I32)/B32)</f>
        <v/>
      </c>
      <c r="AJ32" s="29" t="str">
        <f t="array" ref="AJ32">IF(ISERROR(SUM(J32:L32)/B32),"",SUM(J32:L32)/B32)</f>
        <v/>
      </c>
      <c r="AK32" s="29" t="str">
        <f t="array" ref="AK32">IF(ISERROR(SUM(O32:V32)/B32),"",SUM(O32:V32)/B32)</f>
        <v/>
      </c>
      <c r="AL32" s="29" t="str">
        <f t="array" ref="AL32">IF(ISERROR(SUM(AA32)/B32),"",SUM(AA32)/B32)</f>
        <v/>
      </c>
      <c r="AM32" s="29" t="str">
        <f t="array" ref="AM32">IF(ISERROR(AB32/B32),"",AB32/B32)</f>
        <v/>
      </c>
      <c r="AN32" s="30"/>
      <c r="AO32" s="30"/>
    </row>
    <row r="33" spans="1:41" s="3" customFormat="1" ht="20.25" customHeight="1">
      <c r="A33" s="36">
        <v>13002</v>
      </c>
      <c r="B33" s="36">
        <f t="shared" si="2"/>
        <v>540</v>
      </c>
      <c r="C33" s="36">
        <v>0</v>
      </c>
      <c r="D33" s="36">
        <v>0</v>
      </c>
      <c r="E33" s="36">
        <v>0</v>
      </c>
      <c r="F33" s="36">
        <v>0</v>
      </c>
      <c r="G33" s="36">
        <v>0</v>
      </c>
      <c r="H33" s="36">
        <v>0</v>
      </c>
      <c r="I33" s="36">
        <v>0</v>
      </c>
      <c r="J33" s="36">
        <v>0</v>
      </c>
      <c r="K33" s="36">
        <v>0</v>
      </c>
      <c r="L33" s="36">
        <v>0</v>
      </c>
      <c r="M33" s="36">
        <v>0</v>
      </c>
      <c r="N33" s="36">
        <v>0</v>
      </c>
      <c r="O33" s="36">
        <v>0</v>
      </c>
      <c r="P33" s="36">
        <v>0</v>
      </c>
      <c r="Q33" s="36">
        <v>0</v>
      </c>
      <c r="R33" s="36">
        <v>0</v>
      </c>
      <c r="S33" s="36">
        <v>0</v>
      </c>
      <c r="T33" s="36">
        <v>0</v>
      </c>
      <c r="U33" s="36">
        <v>0</v>
      </c>
      <c r="V33" s="36">
        <v>0</v>
      </c>
      <c r="W33" s="36">
        <v>0</v>
      </c>
      <c r="X33" s="36">
        <v>0</v>
      </c>
      <c r="Y33" s="36">
        <v>0</v>
      </c>
      <c r="Z33" s="36">
        <v>180</v>
      </c>
      <c r="AA33" s="36">
        <v>0</v>
      </c>
      <c r="AB33" s="36">
        <v>0</v>
      </c>
      <c r="AC33" s="28">
        <f t="shared" si="1"/>
        <v>0</v>
      </c>
      <c r="AD33" s="36">
        <f t="shared" si="0"/>
        <v>540</v>
      </c>
      <c r="AE33" s="29">
        <f t="array" ref="AE33">IF(ISERROR(SUM(C33:D33)/B33),"",SUM(C33:D33)/B33)</f>
        <v>0</v>
      </c>
      <c r="AF33" s="29">
        <f t="array" ref="AF33">IF(ISERROR(AD33/B33),"",AD33/B33)</f>
        <v>1</v>
      </c>
      <c r="AG33" s="29">
        <f t="array" ref="AG33">IF(ISERROR(SUM(M33:N33,E33,W33:Z33)/B33),"",SUM(M33:N33,E33,W33:Z33)/B33)</f>
        <v>0.33333333333333331</v>
      </c>
      <c r="AH33" s="29">
        <f t="array" ref="AH33">IF(ISERROR(SUM(C33:D33)/B33),"",SUM(C33:D33)/B33)</f>
        <v>0</v>
      </c>
      <c r="AI33" s="29">
        <f t="array" ref="AI33">IF(ISERROR(SUM(F33:I33)/B33),"",SUM(F33:I33)/B33)</f>
        <v>0</v>
      </c>
      <c r="AJ33" s="29">
        <f t="array" ref="AJ33">IF(ISERROR(SUM(J33:L33)/B33),"",SUM(J33:L33)/B33)</f>
        <v>0</v>
      </c>
      <c r="AK33" s="29">
        <f t="array" ref="AK33">IF(ISERROR(SUM(O33:V33)/B33),"",SUM(O33:V33)/B33)</f>
        <v>0</v>
      </c>
      <c r="AL33" s="29">
        <f t="array" ref="AL33">IF(ISERROR(SUM(AA33)/B33),"",SUM(AA33)/B33)</f>
        <v>0</v>
      </c>
      <c r="AM33" s="29">
        <f t="array" ref="AM33">IF(ISERROR(AB33/B33),"",AB33/B33)</f>
        <v>0</v>
      </c>
      <c r="AN33" s="30"/>
      <c r="AO33" s="30"/>
    </row>
    <row r="34" spans="1:41" ht="15.75">
      <c r="A34" s="16" t="s">
        <v>48</v>
      </c>
      <c r="B34" s="17">
        <f>SUM(B7:B33)</f>
        <v>3035</v>
      </c>
      <c r="C34" s="17">
        <f t="shared" ref="C34:AB34" si="3">SUM(C7:C33)</f>
        <v>35</v>
      </c>
      <c r="D34" s="17">
        <f t="shared" si="3"/>
        <v>0</v>
      </c>
      <c r="E34" s="17">
        <f t="shared" si="3"/>
        <v>0</v>
      </c>
      <c r="F34" s="17">
        <f t="shared" si="3"/>
        <v>0</v>
      </c>
      <c r="G34" s="17">
        <f t="shared" si="3"/>
        <v>0</v>
      </c>
      <c r="H34" s="17">
        <f t="shared" si="3"/>
        <v>0</v>
      </c>
      <c r="I34" s="17">
        <f t="shared" si="3"/>
        <v>0</v>
      </c>
      <c r="J34" s="17">
        <f t="shared" si="3"/>
        <v>0</v>
      </c>
      <c r="K34" s="17">
        <f t="shared" si="3"/>
        <v>0</v>
      </c>
      <c r="L34" s="17">
        <f t="shared" si="3"/>
        <v>0</v>
      </c>
      <c r="M34" s="17">
        <f t="shared" si="3"/>
        <v>0</v>
      </c>
      <c r="N34" s="17">
        <f t="shared" si="3"/>
        <v>0</v>
      </c>
      <c r="O34" s="17">
        <f t="shared" si="3"/>
        <v>0</v>
      </c>
      <c r="P34" s="17">
        <f t="shared" si="3"/>
        <v>0</v>
      </c>
      <c r="Q34" s="17">
        <f t="shared" si="3"/>
        <v>0</v>
      </c>
      <c r="R34" s="17">
        <f t="shared" si="3"/>
        <v>0</v>
      </c>
      <c r="S34" s="17">
        <f t="shared" si="3"/>
        <v>0</v>
      </c>
      <c r="T34" s="17">
        <f t="shared" si="3"/>
        <v>0</v>
      </c>
      <c r="U34" s="17">
        <f t="shared" si="3"/>
        <v>0</v>
      </c>
      <c r="V34" s="17">
        <f t="shared" si="3"/>
        <v>0</v>
      </c>
      <c r="W34" s="17">
        <f t="shared" si="3"/>
        <v>60</v>
      </c>
      <c r="X34" s="17">
        <f t="shared" si="3"/>
        <v>85</v>
      </c>
      <c r="Y34" s="17">
        <f t="shared" si="3"/>
        <v>0</v>
      </c>
      <c r="Z34" s="17">
        <f t="shared" si="3"/>
        <v>1140</v>
      </c>
      <c r="AA34" s="17">
        <f t="shared" si="3"/>
        <v>0</v>
      </c>
      <c r="AB34" s="17">
        <f t="shared" si="3"/>
        <v>0</v>
      </c>
      <c r="AC34" s="28">
        <f t="shared" si="1"/>
        <v>35</v>
      </c>
      <c r="AD34" s="17">
        <f>SUM(AD7:AD33)</f>
        <v>3000</v>
      </c>
      <c r="AE34" s="29">
        <f t="array" ref="AE34">IF(ISERROR(SUM(C34:D34)/B34),"",SUM(C34:D34)/B34)</f>
        <v>1.1532125205930808E-2</v>
      </c>
      <c r="AF34" s="29">
        <f t="array" ref="AF34">IF(ISERROR(AD34/B34),"",AD34/B34)</f>
        <v>0.98846787479406917</v>
      </c>
      <c r="AG34" s="29">
        <f t="array" ref="AG34">IF(ISERROR(SUM(M34:N34,E34,W34:Z34)/B34),"",SUM(M34:N34,E34,W34:Z34)/B34)</f>
        <v>0.42339373970345962</v>
      </c>
      <c r="AH34" s="29">
        <f t="array" ref="AH34">IF(ISERROR(SUM(C34:D34)/B34),"",SUM(C34:D34)/B34)</f>
        <v>1.1532125205930808E-2</v>
      </c>
      <c r="AI34" s="29">
        <f t="array" ref="AI34">IF(ISERROR(SUM(F34:I34)/B34),"",SUM(F34:I34)/B34)</f>
        <v>0</v>
      </c>
      <c r="AJ34" s="29">
        <f t="array" ref="AJ34">IF(ISERROR(SUM(J34:L34)/B34),"",SUM(J34:L34)/B34)</f>
        <v>0</v>
      </c>
      <c r="AK34" s="29">
        <f t="array" ref="AK34">IF(ISERROR(SUM(O34:V34)/B34),"",SUM(O34:V34)/B34)</f>
        <v>0</v>
      </c>
      <c r="AL34" s="29">
        <f t="array" ref="AL34">IF(ISERROR(SUM(AA34)/B34),"",SUM(AA34)/B34)</f>
        <v>0</v>
      </c>
      <c r="AM34" s="29">
        <f t="array" ref="AM34">IF(ISERROR(AB34/B34),"",AB34/B34)</f>
        <v>0</v>
      </c>
      <c r="AN34" s="31"/>
      <c r="AO34" s="31"/>
    </row>
    <row r="35" spans="1:41" s="3" customFormat="1" ht="19.5" hidden="1" customHeight="1">
      <c r="A35" s="36">
        <v>2501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28">
        <f t="shared" si="1"/>
        <v>0</v>
      </c>
      <c r="AD35" s="36">
        <f t="shared" ref="AD35:AD61" si="4">B35+N35+M35-AC35</f>
        <v>0</v>
      </c>
      <c r="AE35" s="29" t="str">
        <f t="array" ref="AE35">IF(ISERROR(SUM(C35:D35)/B35),"",SUM(C35:D35)/B35)</f>
        <v/>
      </c>
      <c r="AF35" s="29" t="str">
        <f t="array" ref="AF35">IF(ISERROR(AD35/B35),"",AD35/B35)</f>
        <v/>
      </c>
      <c r="AG35" s="29" t="str">
        <f t="array" ref="AG35">IF(ISERROR(SUM(M35:N35,E35,W35:Z35)/B35),"",SUM(M35:N35,E35,W35:Z35)/B35)</f>
        <v/>
      </c>
      <c r="AH35" s="29" t="str">
        <f t="array" ref="AH35">IF(ISERROR(SUM(C35:D35)/B35),"",SUM(C35:D35)/B35)</f>
        <v/>
      </c>
      <c r="AI35" s="29" t="str">
        <f t="array" ref="AI35">IF(ISERROR(SUM(F35:I35)/B35),"",SUM(F35:I35)/B35)</f>
        <v/>
      </c>
      <c r="AJ35" s="29" t="str">
        <f t="array" ref="AJ35">IF(ISERROR(SUM(J35:L35)/B35),"",SUM(J35:L35)/B35)</f>
        <v/>
      </c>
      <c r="AK35" s="29" t="str">
        <f t="array" ref="AK35">IF(ISERROR(SUM(O35:V35)/B35),"",SUM(O35:V35)/B35)</f>
        <v/>
      </c>
      <c r="AL35" s="29" t="str">
        <f t="array" ref="AL35">IF(ISERROR(SUM(AA35)/B35),"",SUM(AA35)/B35)</f>
        <v/>
      </c>
      <c r="AM35" s="29" t="str">
        <f t="array" ref="AM35">IF(ISERROR(AB35/B35),"",AB35/B35)</f>
        <v/>
      </c>
      <c r="AN35" s="30"/>
      <c r="AO35" s="30"/>
    </row>
    <row r="36" spans="1:41" s="3" customFormat="1" ht="19.5" hidden="1" customHeight="1">
      <c r="A36" s="36">
        <v>2502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28">
        <f t="shared" si="1"/>
        <v>0</v>
      </c>
      <c r="AD36" s="36">
        <f t="shared" si="4"/>
        <v>0</v>
      </c>
      <c r="AE36" s="29" t="str">
        <f t="array" ref="AE36">IF(ISERROR(SUM(C36:D36)/B36),"",SUM(C36:D36)/B36)</f>
        <v/>
      </c>
      <c r="AF36" s="29" t="str">
        <f t="array" ref="AF36">IF(ISERROR(AD36/B36),"",AD36/B36)</f>
        <v/>
      </c>
      <c r="AG36" s="29" t="str">
        <f t="array" ref="AG36">IF(ISERROR(SUM(M36:N36,E36,W36:Z36)/B36),"",SUM(M36:N36,E36,W36:Z36)/B36)</f>
        <v/>
      </c>
      <c r="AH36" s="29" t="str">
        <f t="array" ref="AH36">IF(ISERROR(SUM(C36:D36)/B36),"",SUM(C36:D36)/B36)</f>
        <v/>
      </c>
      <c r="AI36" s="29" t="str">
        <f t="array" ref="AI36">IF(ISERROR(SUM(F36:I36)/B36),"",SUM(F36:I36)/B36)</f>
        <v/>
      </c>
      <c r="AJ36" s="29" t="str">
        <f t="array" ref="AJ36">IF(ISERROR(SUM(J36:L36)/B36),"",SUM(J36:L36)/B36)</f>
        <v/>
      </c>
      <c r="AK36" s="29" t="str">
        <f t="array" ref="AK36">IF(ISERROR(SUM(O36:V36)/B36),"",SUM(O36:V36)/B36)</f>
        <v/>
      </c>
      <c r="AL36" s="29" t="str">
        <f t="array" ref="AL36">IF(ISERROR(SUM(AA36)/B36),"",SUM(AA36)/B36)</f>
        <v/>
      </c>
      <c r="AM36" s="29" t="str">
        <f t="array" ref="AM36">IF(ISERROR(AB36/B36),"",AB36/B36)</f>
        <v/>
      </c>
      <c r="AN36" s="30"/>
      <c r="AO36" s="30"/>
    </row>
    <row r="37" spans="1:41" s="3" customFormat="1" ht="19.5" hidden="1" customHeight="1">
      <c r="A37" s="36">
        <v>2503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28">
        <f t="shared" si="1"/>
        <v>0</v>
      </c>
      <c r="AD37" s="36">
        <f t="shared" si="4"/>
        <v>0</v>
      </c>
      <c r="AE37" s="29" t="str">
        <f t="array" ref="AE37">IF(ISERROR(SUM(C37:D37)/B37),"",SUM(C37:D37)/B37)</f>
        <v/>
      </c>
      <c r="AF37" s="29" t="str">
        <f t="array" ref="AF37">IF(ISERROR(AD37/B37),"",AD37/B37)</f>
        <v/>
      </c>
      <c r="AG37" s="29" t="str">
        <f t="array" ref="AG37">IF(ISERROR(SUM(M37:N37,E37,W37:Z37)/B37),"",SUM(M37:N37,E37,W37:Z37)/B37)</f>
        <v/>
      </c>
      <c r="AH37" s="29" t="str">
        <f t="array" ref="AH37">IF(ISERROR(SUM(C37:D37)/B37),"",SUM(C37:D37)/B37)</f>
        <v/>
      </c>
      <c r="AI37" s="29" t="str">
        <f t="array" ref="AI37">IF(ISERROR(SUM(F37:I37)/B37),"",SUM(F37:I37)/B37)</f>
        <v/>
      </c>
      <c r="AJ37" s="29" t="str">
        <f t="array" ref="AJ37">IF(ISERROR(SUM(J37:L37)/B37),"",SUM(J37:L37)/B37)</f>
        <v/>
      </c>
      <c r="AK37" s="29" t="str">
        <f t="array" ref="AK37">IF(ISERROR(SUM(O37:V37)/B37),"",SUM(O37:V37)/B37)</f>
        <v/>
      </c>
      <c r="AL37" s="29" t="str">
        <f t="array" ref="AL37">IF(ISERROR(SUM(AA37)/B37),"",SUM(AA37)/B37)</f>
        <v/>
      </c>
      <c r="AM37" s="29" t="str">
        <f t="array" ref="AM37">IF(ISERROR(AB37/B37),"",AB37/B37)</f>
        <v/>
      </c>
      <c r="AN37" s="30"/>
      <c r="AO37" s="30"/>
    </row>
    <row r="38" spans="1:41" s="3" customFormat="1" ht="19.5" hidden="1" customHeight="1">
      <c r="A38" s="36">
        <v>2504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28">
        <f t="shared" si="1"/>
        <v>0</v>
      </c>
      <c r="AD38" s="36">
        <f t="shared" si="4"/>
        <v>0</v>
      </c>
      <c r="AE38" s="29" t="str">
        <f t="array" ref="AE38">IF(ISERROR(SUM(C38:D38)/B38),"",SUM(C38:D38)/B38)</f>
        <v/>
      </c>
      <c r="AF38" s="29" t="str">
        <f t="array" ref="AF38">IF(ISERROR(AD38/B38),"",AD38/B38)</f>
        <v/>
      </c>
      <c r="AG38" s="29" t="str">
        <f t="array" ref="AG38">IF(ISERROR(SUM(M38:N38,E38,W38:Z38)/B38),"",SUM(M38:N38,E38,W38:Z38)/B38)</f>
        <v/>
      </c>
      <c r="AH38" s="29" t="str">
        <f t="array" ref="AH38">IF(ISERROR(SUM(C38:D38)/B38),"",SUM(C38:D38)/B38)</f>
        <v/>
      </c>
      <c r="AI38" s="29" t="str">
        <f t="array" ref="AI38">IF(ISERROR(SUM(F38:I38)/B38),"",SUM(F38:I38)/B38)</f>
        <v/>
      </c>
      <c r="AJ38" s="29" t="str">
        <f t="array" ref="AJ38">IF(ISERROR(SUM(J38:L38)/B38),"",SUM(J38:L38)/B38)</f>
        <v/>
      </c>
      <c r="AK38" s="29" t="str">
        <f t="array" ref="AK38">IF(ISERROR(SUM(O38:V38)/B38),"",SUM(O38:V38)/B38)</f>
        <v/>
      </c>
      <c r="AL38" s="29" t="str">
        <f t="array" ref="AL38">IF(ISERROR(SUM(AA38)/B38),"",SUM(AA38)/B38)</f>
        <v/>
      </c>
      <c r="AM38" s="29" t="str">
        <f t="array" ref="AM38">IF(ISERROR(AB38/B38),"",AB38/B38)</f>
        <v/>
      </c>
      <c r="AN38" s="30"/>
      <c r="AO38" s="30"/>
    </row>
    <row r="39" spans="1:41" s="3" customFormat="1" ht="19.5" hidden="1" customHeight="1">
      <c r="A39" s="36">
        <v>2505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28">
        <f t="shared" si="1"/>
        <v>0</v>
      </c>
      <c r="AD39" s="36">
        <f t="shared" si="4"/>
        <v>0</v>
      </c>
      <c r="AE39" s="29" t="str">
        <f t="array" ref="AE39">IF(ISERROR(SUM(C39:D39)/B39),"",SUM(C39:D39)/B39)</f>
        <v/>
      </c>
      <c r="AF39" s="29" t="str">
        <f t="array" ref="AF39">IF(ISERROR(AD39/B39),"",AD39/B39)</f>
        <v/>
      </c>
      <c r="AG39" s="29" t="str">
        <f t="array" ref="AG39">IF(ISERROR(SUM(M39:N39,E39,W39:Z39)/B39),"",SUM(M39:N39,E39,W39:Z39)/B39)</f>
        <v/>
      </c>
      <c r="AH39" s="29" t="str">
        <f t="array" ref="AH39">IF(ISERROR(SUM(C39:D39)/B39),"",SUM(C39:D39)/B39)</f>
        <v/>
      </c>
      <c r="AI39" s="29" t="str">
        <f t="array" ref="AI39">IF(ISERROR(SUM(F39:I39)/B39),"",SUM(F39:I39)/B39)</f>
        <v/>
      </c>
      <c r="AJ39" s="29" t="str">
        <f t="array" ref="AJ39">IF(ISERROR(SUM(J39:L39)/B39),"",SUM(J39:L39)/B39)</f>
        <v/>
      </c>
      <c r="AK39" s="29" t="str">
        <f t="array" ref="AK39">IF(ISERROR(SUM(O39:V39)/B39),"",SUM(O39:V39)/B39)</f>
        <v/>
      </c>
      <c r="AL39" s="29" t="str">
        <f t="array" ref="AL39">IF(ISERROR(SUM(AA39)/B39),"",SUM(AA39)/B39)</f>
        <v/>
      </c>
      <c r="AM39" s="29" t="str">
        <f t="array" ref="AM39">IF(ISERROR(AB39/B39),"",AB39/B39)</f>
        <v/>
      </c>
      <c r="AN39" s="30"/>
      <c r="AO39" s="30"/>
    </row>
    <row r="40" spans="1:41" s="3" customFormat="1" ht="19.5" hidden="1" customHeight="1">
      <c r="A40" s="36">
        <v>2506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28">
        <f t="shared" si="1"/>
        <v>0</v>
      </c>
      <c r="AD40" s="36">
        <f t="shared" si="4"/>
        <v>0</v>
      </c>
      <c r="AE40" s="29" t="str">
        <f t="array" ref="AE40">IF(ISERROR(SUM(C40:D40)/B40),"",SUM(C40:D40)/B40)</f>
        <v/>
      </c>
      <c r="AF40" s="29" t="str">
        <f t="array" ref="AF40">IF(ISERROR(AD40/B40),"",AD40/B40)</f>
        <v/>
      </c>
      <c r="AG40" s="29" t="str">
        <f t="array" ref="AG40">IF(ISERROR(SUM(M40:N40,E40,W40:Z40)/B40),"",SUM(M40:N40,E40,W40:Z40)/B40)</f>
        <v/>
      </c>
      <c r="AH40" s="29" t="str">
        <f t="array" ref="AH40">IF(ISERROR(SUM(C40:D40)/B40),"",SUM(C40:D40)/B40)</f>
        <v/>
      </c>
      <c r="AI40" s="29" t="str">
        <f t="array" ref="AI40">IF(ISERROR(SUM(F40:I40)/B40),"",SUM(F40:I40)/B40)</f>
        <v/>
      </c>
      <c r="AJ40" s="29" t="str">
        <f t="array" ref="AJ40">IF(ISERROR(SUM(J40:L40)/B40),"",SUM(J40:L40)/B40)</f>
        <v/>
      </c>
      <c r="AK40" s="29" t="str">
        <f t="array" ref="AK40">IF(ISERROR(SUM(O40:V40)/B40),"",SUM(O40:V40)/B40)</f>
        <v/>
      </c>
      <c r="AL40" s="29" t="str">
        <f t="array" ref="AL40">IF(ISERROR(SUM(AA40)/B40),"",SUM(AA40)/B40)</f>
        <v/>
      </c>
      <c r="AM40" s="29" t="str">
        <f t="array" ref="AM40">IF(ISERROR(AB40/B40),"",AB40/B40)</f>
        <v/>
      </c>
      <c r="AN40" s="30"/>
      <c r="AO40" s="30"/>
    </row>
    <row r="41" spans="1:41" s="3" customFormat="1" ht="19.5" hidden="1" customHeight="1">
      <c r="A41" s="36">
        <v>2507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28">
        <f t="shared" si="1"/>
        <v>0</v>
      </c>
      <c r="AD41" s="36">
        <f t="shared" si="4"/>
        <v>0</v>
      </c>
      <c r="AE41" s="29" t="str">
        <f t="array" ref="AE41">IF(ISERROR(SUM(C41:D41)/B41),"",SUM(C41:D41)/B41)</f>
        <v/>
      </c>
      <c r="AF41" s="29" t="str">
        <f t="array" ref="AF41">IF(ISERROR(AD41/B41),"",AD41/B41)</f>
        <v/>
      </c>
      <c r="AG41" s="29" t="str">
        <f t="array" ref="AG41">IF(ISERROR(SUM(M41:N41,E41,W41:Z41)/B41),"",SUM(M41:N41,E41,W41:Z41)/B41)</f>
        <v/>
      </c>
      <c r="AH41" s="29" t="str">
        <f t="array" ref="AH41">IF(ISERROR(SUM(C41:D41)/B41),"",SUM(C41:D41)/B41)</f>
        <v/>
      </c>
      <c r="AI41" s="29" t="str">
        <f t="array" ref="AI41">IF(ISERROR(SUM(F41:I41)/B41),"",SUM(F41:I41)/B41)</f>
        <v/>
      </c>
      <c r="AJ41" s="29" t="str">
        <f t="array" ref="AJ41">IF(ISERROR(SUM(J41:L41)/B41),"",SUM(J41:L41)/B41)</f>
        <v/>
      </c>
      <c r="AK41" s="29" t="str">
        <f t="array" ref="AK41">IF(ISERROR(SUM(O41:V41)/B41),"",SUM(O41:V41)/B41)</f>
        <v/>
      </c>
      <c r="AL41" s="29" t="str">
        <f t="array" ref="AL41">IF(ISERROR(SUM(AA41)/B41),"",SUM(AA41)/B41)</f>
        <v/>
      </c>
      <c r="AM41" s="29" t="str">
        <f t="array" ref="AM41">IF(ISERROR(AB41/B41),"",AB41/B41)</f>
        <v/>
      </c>
      <c r="AN41" s="30"/>
      <c r="AO41" s="30"/>
    </row>
    <row r="42" spans="1:41" s="3" customFormat="1" ht="19.5" hidden="1" customHeight="1">
      <c r="A42" s="36">
        <v>2508</v>
      </c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28">
        <f t="shared" si="1"/>
        <v>0</v>
      </c>
      <c r="AD42" s="36">
        <f t="shared" si="4"/>
        <v>0</v>
      </c>
      <c r="AE42" s="29" t="str">
        <f t="array" ref="AE42">IF(ISERROR(SUM(C42:D42)/B42),"",SUM(C42:D42)/B42)</f>
        <v/>
      </c>
      <c r="AF42" s="29" t="str">
        <f t="array" ref="AF42">IF(ISERROR(AD42/B42),"",AD42/B42)</f>
        <v/>
      </c>
      <c r="AG42" s="29" t="str">
        <f t="array" ref="AG42">IF(ISERROR(SUM(M42:N42,E42,W42:Z42)/B42),"",SUM(M42:N42,E42,W42:Z42)/B42)</f>
        <v/>
      </c>
      <c r="AH42" s="29" t="str">
        <f t="array" ref="AH42">IF(ISERROR(SUM(C42:D42)/B42),"",SUM(C42:D42)/B42)</f>
        <v/>
      </c>
      <c r="AI42" s="29" t="str">
        <f t="array" ref="AI42">IF(ISERROR(SUM(F42:I42)/B42),"",SUM(F42:I42)/B42)</f>
        <v/>
      </c>
      <c r="AJ42" s="29" t="str">
        <f t="array" ref="AJ42">IF(ISERROR(SUM(J42:L42)/B42),"",SUM(J42:L42)/B42)</f>
        <v/>
      </c>
      <c r="AK42" s="29" t="str">
        <f t="array" ref="AK42">IF(ISERROR(SUM(O42:V42)/B42),"",SUM(O42:V42)/B42)</f>
        <v/>
      </c>
      <c r="AL42" s="29" t="str">
        <f t="array" ref="AL42">IF(ISERROR(SUM(AA42)/B42),"",SUM(AA42)/B42)</f>
        <v/>
      </c>
      <c r="AM42" s="29" t="str">
        <f t="array" ref="AM42">IF(ISERROR(AB42/B42),"",AB42/B42)</f>
        <v/>
      </c>
      <c r="AN42" s="30"/>
      <c r="AO42" s="30"/>
    </row>
    <row r="43" spans="1:41" s="3" customFormat="1" ht="19.5" hidden="1" customHeight="1">
      <c r="A43" s="36">
        <v>2509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28">
        <f t="shared" si="1"/>
        <v>0</v>
      </c>
      <c r="AD43" s="36">
        <f t="shared" si="4"/>
        <v>0</v>
      </c>
      <c r="AE43" s="29" t="str">
        <f t="array" ref="AE43">IF(ISERROR(SUM(C43:D43)/B43),"",SUM(C43:D43)/B43)</f>
        <v/>
      </c>
      <c r="AF43" s="29" t="str">
        <f t="array" ref="AF43">IF(ISERROR(AD43/B43),"",AD43/B43)</f>
        <v/>
      </c>
      <c r="AG43" s="29" t="str">
        <f t="array" ref="AG43">IF(ISERROR(SUM(M43:N43,E43,W43:Z43)/B43),"",SUM(M43:N43,E43,W43:Z43)/B43)</f>
        <v/>
      </c>
      <c r="AH43" s="29" t="str">
        <f t="array" ref="AH43">IF(ISERROR(SUM(C43:D43)/B43),"",SUM(C43:D43)/B43)</f>
        <v/>
      </c>
      <c r="AI43" s="29" t="str">
        <f t="array" ref="AI43">IF(ISERROR(SUM(F43:I43)/B43),"",SUM(F43:I43)/B43)</f>
        <v/>
      </c>
      <c r="AJ43" s="29" t="str">
        <f t="array" ref="AJ43">IF(ISERROR(SUM(J43:L43)/B43),"",SUM(J43:L43)/B43)</f>
        <v/>
      </c>
      <c r="AK43" s="29" t="str">
        <f t="array" ref="AK43">IF(ISERROR(SUM(O43:V43)/B43),"",SUM(O43:V43)/B43)</f>
        <v/>
      </c>
      <c r="AL43" s="29" t="str">
        <f t="array" ref="AL43">IF(ISERROR(SUM(AA43)/B43),"",SUM(AA43)/B43)</f>
        <v/>
      </c>
      <c r="AM43" s="29" t="str">
        <f t="array" ref="AM43">IF(ISERROR(AB43/B43),"",AB43/B43)</f>
        <v/>
      </c>
      <c r="AN43" s="30"/>
      <c r="AO43" s="30"/>
    </row>
    <row r="44" spans="1:41" s="3" customFormat="1" ht="19.5" hidden="1" customHeight="1">
      <c r="A44" s="36">
        <v>2510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28">
        <f t="shared" si="1"/>
        <v>0</v>
      </c>
      <c r="AD44" s="36">
        <f t="shared" si="4"/>
        <v>0</v>
      </c>
      <c r="AE44" s="29" t="str">
        <f t="array" ref="AE44">IF(ISERROR(SUM(C44:D44)/B44),"",SUM(C44:D44)/B44)</f>
        <v/>
      </c>
      <c r="AF44" s="29" t="str">
        <f t="array" ref="AF44">IF(ISERROR(AD44/B44),"",AD44/B44)</f>
        <v/>
      </c>
      <c r="AG44" s="29" t="str">
        <f t="array" ref="AG44">IF(ISERROR(SUM(M44:N44,E44,W44:Z44)/B44),"",SUM(M44:N44,E44,W44:Z44)/B44)</f>
        <v/>
      </c>
      <c r="AH44" s="29" t="str">
        <f t="array" ref="AH44">IF(ISERROR(SUM(C44:D44)/B44),"",SUM(C44:D44)/B44)</f>
        <v/>
      </c>
      <c r="AI44" s="29" t="str">
        <f t="array" ref="AI44">IF(ISERROR(SUM(F44:I44)/B44),"",SUM(F44:I44)/B44)</f>
        <v/>
      </c>
      <c r="AJ44" s="29" t="str">
        <f t="array" ref="AJ44">IF(ISERROR(SUM(J44:L44)/B44),"",SUM(J44:L44)/B44)</f>
        <v/>
      </c>
      <c r="AK44" s="29" t="str">
        <f t="array" ref="AK44">IF(ISERROR(SUM(O44:V44)/B44),"",SUM(O44:V44)/B44)</f>
        <v/>
      </c>
      <c r="AL44" s="29" t="str">
        <f t="array" ref="AL44">IF(ISERROR(SUM(AA44)/B44),"",SUM(AA44)/B44)</f>
        <v/>
      </c>
      <c r="AM44" s="29" t="str">
        <f t="array" ref="AM44">IF(ISERROR(AB44/B44),"",AB44/B44)</f>
        <v/>
      </c>
      <c r="AN44" s="30"/>
      <c r="AO44" s="30"/>
    </row>
    <row r="45" spans="1:41" s="3" customFormat="1" ht="19.5" customHeight="1">
      <c r="A45" s="36">
        <v>3002</v>
      </c>
      <c r="B45" s="36">
        <f t="shared" ref="B45:B61" si="5">720-SUM(M45:N45,W45:Z45,E45)</f>
        <v>690</v>
      </c>
      <c r="C45" s="36">
        <v>0</v>
      </c>
      <c r="D45" s="36">
        <v>0</v>
      </c>
      <c r="E45" s="36">
        <v>0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36">
        <v>0</v>
      </c>
      <c r="L45" s="36">
        <v>0</v>
      </c>
      <c r="M45" s="36">
        <v>30</v>
      </c>
      <c r="N45" s="36">
        <v>0</v>
      </c>
      <c r="O45" s="36">
        <v>15</v>
      </c>
      <c r="P45" s="36">
        <v>0</v>
      </c>
      <c r="Q45" s="36">
        <v>0</v>
      </c>
      <c r="R45" s="36">
        <v>0</v>
      </c>
      <c r="S45" s="36">
        <v>0</v>
      </c>
      <c r="T45" s="36">
        <v>0</v>
      </c>
      <c r="U45" s="36">
        <v>0</v>
      </c>
      <c r="V45" s="36">
        <v>0</v>
      </c>
      <c r="W45" s="36">
        <v>0</v>
      </c>
      <c r="X45" s="36">
        <v>0</v>
      </c>
      <c r="Y45" s="36">
        <v>0</v>
      </c>
      <c r="Z45" s="36">
        <v>0</v>
      </c>
      <c r="AA45" s="36">
        <v>0</v>
      </c>
      <c r="AB45" s="36">
        <v>0</v>
      </c>
      <c r="AC45" s="28">
        <f t="shared" si="1"/>
        <v>15</v>
      </c>
      <c r="AD45" s="36">
        <f t="shared" si="4"/>
        <v>705</v>
      </c>
      <c r="AE45" s="29">
        <f t="array" ref="AE45">IF(ISERROR(SUM(C45:D45)/B45),"",SUM(C45:D45)/B45)</f>
        <v>0</v>
      </c>
      <c r="AF45" s="29">
        <f t="array" ref="AF45">IF(ISERROR(AD45/B45),"",AD45/B45)</f>
        <v>1.0217391304347827</v>
      </c>
      <c r="AG45" s="29">
        <f t="array" ref="AG45">IF(ISERROR(SUM(M45:N45,E45,W45:Z45)/B45),"",SUM(M45:N45,E45,W45:Z45)/B45)</f>
        <v>4.3478260869565216E-2</v>
      </c>
      <c r="AH45" s="29">
        <f t="array" ref="AH45">IF(ISERROR(SUM(C45:D45)/B45),"",SUM(C45:D45)/B45)</f>
        <v>0</v>
      </c>
      <c r="AI45" s="29">
        <f t="array" ref="AI45">IF(ISERROR(SUM(F45:I45)/B45),"",SUM(F45:I45)/B45)</f>
        <v>0</v>
      </c>
      <c r="AJ45" s="29">
        <f t="array" ref="AJ45">IF(ISERROR(SUM(J45:L45)/B45),"",SUM(J45:L45)/B45)</f>
        <v>0</v>
      </c>
      <c r="AK45" s="29">
        <f t="array" ref="AK45">IF(ISERROR(SUM(O45:V45)/B45),"",SUM(O45:V45)/B45)</f>
        <v>2.1739130434782608E-2</v>
      </c>
      <c r="AL45" s="29">
        <f t="array" ref="AL45">IF(ISERROR(SUM(AA45)/B45),"",SUM(AA45)/B45)</f>
        <v>0</v>
      </c>
      <c r="AM45" s="29">
        <f t="array" ref="AM45">IF(ISERROR(AB45/B45),"",AB45/B45)</f>
        <v>0</v>
      </c>
      <c r="AN45" s="30"/>
      <c r="AO45" s="30"/>
    </row>
    <row r="46" spans="1:41" s="3" customFormat="1" ht="19.5" hidden="1" customHeight="1">
      <c r="A46" s="36">
        <v>3003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28">
        <f t="shared" si="1"/>
        <v>0</v>
      </c>
      <c r="AD46" s="36">
        <f t="shared" si="4"/>
        <v>0</v>
      </c>
      <c r="AE46" s="29" t="str">
        <f t="array" ref="AE46">IF(ISERROR(SUM(C46:D46)/B46),"",SUM(C46:D46)/B46)</f>
        <v/>
      </c>
      <c r="AF46" s="29" t="str">
        <f t="array" ref="AF46">IF(ISERROR(AD46/B46),"",AD46/B46)</f>
        <v/>
      </c>
      <c r="AG46" s="29" t="str">
        <f t="array" ref="AG46">IF(ISERROR(SUM(M46:N46,E46,W46:Z46)/B46),"",SUM(M46:N46,E46,W46:Z46)/B46)</f>
        <v/>
      </c>
      <c r="AH46" s="29" t="str">
        <f t="array" ref="AH46">IF(ISERROR(SUM(C46:D46)/B46),"",SUM(C46:D46)/B46)</f>
        <v/>
      </c>
      <c r="AI46" s="29" t="str">
        <f t="array" ref="AI46">IF(ISERROR(SUM(F46:I46)/B46),"",SUM(F46:I46)/B46)</f>
        <v/>
      </c>
      <c r="AJ46" s="29" t="str">
        <f t="array" ref="AJ46">IF(ISERROR(SUM(J46:L46)/B46),"",SUM(J46:L46)/B46)</f>
        <v/>
      </c>
      <c r="AK46" s="29" t="str">
        <f t="array" ref="AK46">IF(ISERROR(SUM(O46:V46)/B46),"",SUM(O46:V46)/B46)</f>
        <v/>
      </c>
      <c r="AL46" s="29" t="str">
        <f t="array" ref="AL46">IF(ISERROR(SUM(AA46)/B46),"",SUM(AA46)/B46)</f>
        <v/>
      </c>
      <c r="AM46" s="29" t="str">
        <f t="array" ref="AM46">IF(ISERROR(AB46/B46),"",AB46/B46)</f>
        <v/>
      </c>
      <c r="AN46" s="30"/>
      <c r="AO46" s="30"/>
    </row>
    <row r="47" spans="1:41" s="3" customFormat="1" ht="19.5" customHeight="1">
      <c r="A47" s="36">
        <v>3004</v>
      </c>
      <c r="B47" s="36">
        <f t="shared" si="5"/>
        <v>690</v>
      </c>
      <c r="C47" s="36">
        <v>10</v>
      </c>
      <c r="D47" s="36">
        <v>0</v>
      </c>
      <c r="E47" s="36">
        <v>0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36">
        <v>0</v>
      </c>
      <c r="L47" s="36">
        <v>0</v>
      </c>
      <c r="M47" s="36">
        <v>30</v>
      </c>
      <c r="N47" s="36">
        <v>0</v>
      </c>
      <c r="O47" s="36">
        <v>15</v>
      </c>
      <c r="P47" s="36">
        <v>0</v>
      </c>
      <c r="Q47" s="36">
        <v>0</v>
      </c>
      <c r="R47" s="36">
        <v>0</v>
      </c>
      <c r="S47" s="36">
        <v>0</v>
      </c>
      <c r="T47" s="36">
        <v>0</v>
      </c>
      <c r="U47" s="36">
        <v>0</v>
      </c>
      <c r="V47" s="36">
        <v>0</v>
      </c>
      <c r="W47" s="36">
        <v>0</v>
      </c>
      <c r="X47" s="36">
        <v>0</v>
      </c>
      <c r="Y47" s="36">
        <v>0</v>
      </c>
      <c r="Z47" s="36">
        <v>0</v>
      </c>
      <c r="AA47" s="36">
        <v>0</v>
      </c>
      <c r="AB47" s="36">
        <v>0</v>
      </c>
      <c r="AC47" s="28">
        <f t="shared" si="1"/>
        <v>25</v>
      </c>
      <c r="AD47" s="36">
        <f t="shared" si="4"/>
        <v>695</v>
      </c>
      <c r="AE47" s="29">
        <f t="array" ref="AE47">IF(ISERROR(SUM(C47:D47)/B47),"",SUM(C47:D47)/B47)</f>
        <v>1.4492753623188406E-2</v>
      </c>
      <c r="AF47" s="29">
        <f t="array" ref="AF47">IF(ISERROR(AD47/B47),"",AD47/B47)</f>
        <v>1.0072463768115942</v>
      </c>
      <c r="AG47" s="29">
        <f t="array" ref="AG47">IF(ISERROR(SUM(M47:N47,E47,W47:Z47)/B47),"",SUM(M47:N47,E47,W47:Z47)/B47)</f>
        <v>4.3478260869565216E-2</v>
      </c>
      <c r="AH47" s="29">
        <f t="array" ref="AH47">IF(ISERROR(SUM(C47:D47)/B47),"",SUM(C47:D47)/B47)</f>
        <v>1.4492753623188406E-2</v>
      </c>
      <c r="AI47" s="29">
        <f t="array" ref="AI47">IF(ISERROR(SUM(F47:I47)/B47),"",SUM(F47:I47)/B47)</f>
        <v>0</v>
      </c>
      <c r="AJ47" s="29">
        <f t="array" ref="AJ47">IF(ISERROR(SUM(J47:L47)/B47),"",SUM(J47:L47)/B47)</f>
        <v>0</v>
      </c>
      <c r="AK47" s="29">
        <f t="array" ref="AK47">IF(ISERROR(SUM(O47:V47)/B47),"",SUM(O47:V47)/B47)</f>
        <v>2.1739130434782608E-2</v>
      </c>
      <c r="AL47" s="29">
        <f t="array" ref="AL47">IF(ISERROR(SUM(AA47)/B47),"",SUM(AA47)/B47)</f>
        <v>0</v>
      </c>
      <c r="AM47" s="29">
        <f t="array" ref="AM47">IF(ISERROR(AB47/B47),"",AB47/B47)</f>
        <v>0</v>
      </c>
      <c r="AN47" s="30"/>
      <c r="AO47" s="30"/>
    </row>
    <row r="48" spans="1:41" s="3" customFormat="1" ht="19.5" hidden="1" customHeight="1">
      <c r="A48" s="36">
        <v>3602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28">
        <f t="shared" si="1"/>
        <v>0</v>
      </c>
      <c r="AD48" s="36">
        <f t="shared" si="4"/>
        <v>0</v>
      </c>
      <c r="AE48" s="29" t="str">
        <f t="array" ref="AE48">IF(ISERROR(SUM(C48:D48)/B48),"",SUM(C48:D48)/B48)</f>
        <v/>
      </c>
      <c r="AF48" s="29" t="str">
        <f t="array" ref="AF48">IF(ISERROR(AD48/B48),"",AD48/B48)</f>
        <v/>
      </c>
      <c r="AG48" s="29" t="str">
        <f t="array" ref="AG48">IF(ISERROR(SUM(M48:N48,E48,W48:Z48)/B48),"",SUM(M48:N48,E48,W48:Z48)/B48)</f>
        <v/>
      </c>
      <c r="AH48" s="29" t="str">
        <f t="array" ref="AH48">IF(ISERROR(SUM(C48:D48)/B48),"",SUM(C48:D48)/B48)</f>
        <v/>
      </c>
      <c r="AI48" s="29" t="str">
        <f t="array" ref="AI48">IF(ISERROR(SUM(F48:I48)/B48),"",SUM(F48:I48)/B48)</f>
        <v/>
      </c>
      <c r="AJ48" s="29" t="str">
        <f t="array" ref="AJ48">IF(ISERROR(SUM(J48:L48)/B48),"",SUM(J48:L48)/B48)</f>
        <v/>
      </c>
      <c r="AK48" s="29" t="str">
        <f t="array" ref="AK48">IF(ISERROR(SUM(O48:V48)/B48),"",SUM(O48:V48)/B48)</f>
        <v/>
      </c>
      <c r="AL48" s="29" t="str">
        <f t="array" ref="AL48">IF(ISERROR(SUM(AA48)/B48),"",SUM(AA48)/B48)</f>
        <v/>
      </c>
      <c r="AM48" s="29" t="str">
        <f t="array" ref="AM48">IF(ISERROR(AB48/B48),"",AB48/B48)</f>
        <v/>
      </c>
      <c r="AN48" s="30"/>
      <c r="AO48" s="30"/>
    </row>
    <row r="49" spans="1:41" s="3" customFormat="1" ht="19.5" hidden="1" customHeight="1">
      <c r="A49" s="36">
        <v>4501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28">
        <f t="shared" si="1"/>
        <v>0</v>
      </c>
      <c r="AD49" s="36">
        <f t="shared" si="4"/>
        <v>0</v>
      </c>
      <c r="AE49" s="29" t="str">
        <f t="array" ref="AE49">IF(ISERROR(SUM(C49:D49)/B49),"",SUM(C49:D49)/B49)</f>
        <v/>
      </c>
      <c r="AF49" s="29" t="str">
        <f t="array" ref="AF49">IF(ISERROR(AD49/B49),"",AD49/B49)</f>
        <v/>
      </c>
      <c r="AG49" s="29" t="str">
        <f t="array" ref="AG49">IF(ISERROR(SUM(M49:N49,E49,W49:Z49)/B49),"",SUM(M49:N49,E49,W49:Z49)/B49)</f>
        <v/>
      </c>
      <c r="AH49" s="29" t="str">
        <f t="array" ref="AH49">IF(ISERROR(SUM(C49:D49)/B49),"",SUM(C49:D49)/B49)</f>
        <v/>
      </c>
      <c r="AI49" s="29" t="str">
        <f t="array" ref="AI49">IF(ISERROR(SUM(F49:I49)/B49),"",SUM(F49:I49)/B49)</f>
        <v/>
      </c>
      <c r="AJ49" s="29" t="str">
        <f t="array" ref="AJ49">IF(ISERROR(SUM(J49:L49)/B49),"",SUM(J49:L49)/B49)</f>
        <v/>
      </c>
      <c r="AK49" s="29" t="str">
        <f t="array" ref="AK49">IF(ISERROR(SUM(O49:V49)/B49),"",SUM(O49:V49)/B49)</f>
        <v/>
      </c>
      <c r="AL49" s="29" t="str">
        <f t="array" ref="AL49">IF(ISERROR(SUM(AA49)/B49),"",SUM(AA49)/B49)</f>
        <v/>
      </c>
      <c r="AM49" s="29" t="str">
        <f t="array" ref="AM49">IF(ISERROR(AB49/B49),"",AB49/B49)</f>
        <v/>
      </c>
      <c r="AN49" s="30"/>
      <c r="AO49" s="30"/>
    </row>
    <row r="50" spans="1:41" s="3" customFormat="1" ht="19.5" hidden="1" customHeight="1">
      <c r="A50" s="36">
        <v>4502</v>
      </c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28">
        <f t="shared" si="1"/>
        <v>0</v>
      </c>
      <c r="AD50" s="36">
        <f t="shared" si="4"/>
        <v>0</v>
      </c>
      <c r="AE50" s="29" t="str">
        <f t="array" ref="AE50">IF(ISERROR(SUM(C50:D50)/B50),"",SUM(C50:D50)/B50)</f>
        <v/>
      </c>
      <c r="AF50" s="29" t="str">
        <f t="array" ref="AF50">IF(ISERROR(AD50/B50),"",AD50/B50)</f>
        <v/>
      </c>
      <c r="AG50" s="29" t="str">
        <f t="array" ref="AG50">IF(ISERROR(SUM(M50:N50,E50,W50:Z50)/B50),"",SUM(M50:N50,E50,W50:Z50)/B50)</f>
        <v/>
      </c>
      <c r="AH50" s="29" t="str">
        <f t="array" ref="AH50">IF(ISERROR(SUM(C50:D50)/B50),"",SUM(C50:D50)/B50)</f>
        <v/>
      </c>
      <c r="AI50" s="29" t="str">
        <f t="array" ref="AI50">IF(ISERROR(SUM(F50:I50)/B50),"",SUM(F50:I50)/B50)</f>
        <v/>
      </c>
      <c r="AJ50" s="29" t="str">
        <f t="array" ref="AJ50">IF(ISERROR(SUM(J50:L50)/B50),"",SUM(J50:L50)/B50)</f>
        <v/>
      </c>
      <c r="AK50" s="29" t="str">
        <f t="array" ref="AK50">IF(ISERROR(SUM(O50:V50)/B50),"",SUM(O50:V50)/B50)</f>
        <v/>
      </c>
      <c r="AL50" s="29" t="str">
        <f t="array" ref="AL50">IF(ISERROR(SUM(AA50)/B50),"",SUM(AA50)/B50)</f>
        <v/>
      </c>
      <c r="AM50" s="29" t="str">
        <f t="array" ref="AM50">IF(ISERROR(AB50/B50),"",AB50/B50)</f>
        <v/>
      </c>
      <c r="AN50" s="30"/>
      <c r="AO50" s="30"/>
    </row>
    <row r="51" spans="1:41" s="3" customFormat="1" ht="19.5" customHeight="1">
      <c r="A51" s="36">
        <v>4503</v>
      </c>
      <c r="B51" s="36">
        <f t="shared" si="5"/>
        <v>695</v>
      </c>
      <c r="C51" s="36">
        <v>0</v>
      </c>
      <c r="D51" s="36">
        <v>0</v>
      </c>
      <c r="E51" s="36">
        <v>0</v>
      </c>
      <c r="F51" s="36">
        <v>0</v>
      </c>
      <c r="G51" s="36">
        <v>0</v>
      </c>
      <c r="H51" s="36">
        <v>0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  <c r="O51" s="36">
        <v>0</v>
      </c>
      <c r="P51" s="36">
        <v>0</v>
      </c>
      <c r="Q51" s="36">
        <v>0</v>
      </c>
      <c r="R51" s="36">
        <v>0</v>
      </c>
      <c r="S51" s="36">
        <v>0</v>
      </c>
      <c r="T51" s="36">
        <v>0</v>
      </c>
      <c r="U51" s="36">
        <v>0</v>
      </c>
      <c r="V51" s="36">
        <v>0</v>
      </c>
      <c r="W51" s="36">
        <v>0</v>
      </c>
      <c r="X51" s="36">
        <v>25</v>
      </c>
      <c r="Y51" s="36">
        <v>0</v>
      </c>
      <c r="Z51" s="36">
        <v>0</v>
      </c>
      <c r="AA51" s="36">
        <v>0</v>
      </c>
      <c r="AB51" s="36">
        <v>0</v>
      </c>
      <c r="AC51" s="28">
        <f t="shared" si="1"/>
        <v>0</v>
      </c>
      <c r="AD51" s="36">
        <f t="shared" si="4"/>
        <v>695</v>
      </c>
      <c r="AE51" s="29">
        <f t="array" ref="AE51">IF(ISERROR(SUM(C51:D51)/B51),"",SUM(C51:D51)/B51)</f>
        <v>0</v>
      </c>
      <c r="AF51" s="29">
        <f t="array" ref="AF51">IF(ISERROR(AD51/B51),"",AD51/B51)</f>
        <v>1</v>
      </c>
      <c r="AG51" s="29">
        <f t="array" ref="AG51">IF(ISERROR(SUM(M51:N51,E51,W51:Z51)/B51),"",SUM(M51:N51,E51,W51:Z51)/B51)</f>
        <v>3.5971223021582732E-2</v>
      </c>
      <c r="AH51" s="29">
        <f t="array" ref="AH51">IF(ISERROR(SUM(C51:D51)/B51),"",SUM(C51:D51)/B51)</f>
        <v>0</v>
      </c>
      <c r="AI51" s="29">
        <f t="array" ref="AI51">IF(ISERROR(SUM(F51:I51)/B51),"",SUM(F51:I51)/B51)</f>
        <v>0</v>
      </c>
      <c r="AJ51" s="29">
        <f t="array" ref="AJ51">IF(ISERROR(SUM(J51:L51)/B51),"",SUM(J51:L51)/B51)</f>
        <v>0</v>
      </c>
      <c r="AK51" s="29">
        <f t="array" ref="AK51">IF(ISERROR(SUM(O51:V51)/B51),"",SUM(O51:V51)/B51)</f>
        <v>0</v>
      </c>
      <c r="AL51" s="29">
        <f t="array" ref="AL51">IF(ISERROR(SUM(AA51)/B51),"",SUM(AA51)/B51)</f>
        <v>0</v>
      </c>
      <c r="AM51" s="29">
        <f t="array" ref="AM51">IF(ISERROR(AB51/B51),"",AB51/B51)</f>
        <v>0</v>
      </c>
      <c r="AN51" s="30"/>
      <c r="AO51" s="30"/>
    </row>
    <row r="52" spans="1:41" s="3" customFormat="1" ht="19.5" customHeight="1">
      <c r="A52" s="36">
        <v>5001</v>
      </c>
      <c r="B52" s="36">
        <f t="shared" si="5"/>
        <v>700</v>
      </c>
      <c r="C52" s="36">
        <v>0</v>
      </c>
      <c r="D52" s="36">
        <v>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>
        <v>0</v>
      </c>
      <c r="T52" s="36">
        <v>0</v>
      </c>
      <c r="U52" s="36">
        <v>0</v>
      </c>
      <c r="V52" s="36">
        <v>0</v>
      </c>
      <c r="W52" s="36">
        <v>0</v>
      </c>
      <c r="X52" s="36">
        <v>20</v>
      </c>
      <c r="Y52" s="36">
        <v>0</v>
      </c>
      <c r="Z52" s="36">
        <v>0</v>
      </c>
      <c r="AA52" s="36">
        <v>0</v>
      </c>
      <c r="AB52" s="36">
        <v>0</v>
      </c>
      <c r="AC52" s="28">
        <f t="shared" si="1"/>
        <v>0</v>
      </c>
      <c r="AD52" s="36">
        <f t="shared" si="4"/>
        <v>700</v>
      </c>
      <c r="AE52" s="29">
        <f t="array" ref="AE52">IF(ISERROR(SUM(C52:D52)/B52),"",SUM(C52:D52)/B52)</f>
        <v>0</v>
      </c>
      <c r="AF52" s="29">
        <f t="array" ref="AF52">IF(ISERROR(AD52/B52),"",AD52/B52)</f>
        <v>1</v>
      </c>
      <c r="AG52" s="29">
        <f t="array" ref="AG52">IF(ISERROR(SUM(M52:N52,E52,W52:Z52)/B52),"",SUM(M52:N52,E52,W52:Z52)/B52)</f>
        <v>2.8571428571428571E-2</v>
      </c>
      <c r="AH52" s="29">
        <f t="array" ref="AH52">IF(ISERROR(SUM(C52:D52)/B52),"",SUM(C52:D52)/B52)</f>
        <v>0</v>
      </c>
      <c r="AI52" s="29">
        <f t="array" ref="AI52">IF(ISERROR(SUM(F52:I52)/B52),"",SUM(F52:I52)/B52)</f>
        <v>0</v>
      </c>
      <c r="AJ52" s="29">
        <f t="array" ref="AJ52">IF(ISERROR(SUM(J52:L52)/B52),"",SUM(J52:L52)/B52)</f>
        <v>0</v>
      </c>
      <c r="AK52" s="29">
        <f t="array" ref="AK52">IF(ISERROR(SUM(O52:V52)/B52),"",SUM(O52:V52)/B52)</f>
        <v>0</v>
      </c>
      <c r="AL52" s="29">
        <f t="array" ref="AL52">IF(ISERROR(SUM(AA52)/B52),"",SUM(AA52)/B52)</f>
        <v>0</v>
      </c>
      <c r="AM52" s="29">
        <f t="array" ref="AM52">IF(ISERROR(AB52/B52),"",AB52/B52)</f>
        <v>0</v>
      </c>
      <c r="AN52" s="30"/>
      <c r="AO52" s="30"/>
    </row>
    <row r="53" spans="1:41" s="3" customFormat="1" ht="19.5" hidden="1" customHeight="1">
      <c r="A53" s="36">
        <v>5002</v>
      </c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28">
        <f t="shared" si="1"/>
        <v>0</v>
      </c>
      <c r="AD53" s="36">
        <f t="shared" si="4"/>
        <v>0</v>
      </c>
      <c r="AE53" s="29" t="str">
        <f t="array" ref="AE53">IF(ISERROR(SUM(C53:D53)/B53),"",SUM(C53:D53)/B53)</f>
        <v/>
      </c>
      <c r="AF53" s="29" t="str">
        <f t="array" ref="AF53">IF(ISERROR(AD53/B53),"",AD53/B53)</f>
        <v/>
      </c>
      <c r="AG53" s="29" t="str">
        <f t="array" ref="AG53">IF(ISERROR(SUM(M53:N53,E53,W53:Z53)/B53),"",SUM(M53:N53,E53,W53:Z53)/B53)</f>
        <v/>
      </c>
      <c r="AH53" s="29" t="str">
        <f t="array" ref="AH53">IF(ISERROR(SUM(C53:D53)/B53),"",SUM(C53:D53)/B53)</f>
        <v/>
      </c>
      <c r="AI53" s="29" t="str">
        <f t="array" ref="AI53">IF(ISERROR(SUM(F53:I53)/B53),"",SUM(F53:I53)/B53)</f>
        <v/>
      </c>
      <c r="AJ53" s="29" t="str">
        <f t="array" ref="AJ53">IF(ISERROR(SUM(J53:L53)/B53),"",SUM(J53:L53)/B53)</f>
        <v/>
      </c>
      <c r="AK53" s="29" t="str">
        <f t="array" ref="AK53">IF(ISERROR(SUM(O53:V53)/B53),"",SUM(O53:V53)/B53)</f>
        <v/>
      </c>
      <c r="AL53" s="29" t="str">
        <f t="array" ref="AL53">IF(ISERROR(SUM(AA53)/B53),"",SUM(AA53)/B53)</f>
        <v/>
      </c>
      <c r="AM53" s="29" t="str">
        <f t="array" ref="AM53">IF(ISERROR(AB53/B53),"",AB53/B53)</f>
        <v/>
      </c>
      <c r="AN53" s="30"/>
      <c r="AO53" s="30"/>
    </row>
    <row r="54" spans="1:41" s="3" customFormat="1" ht="19.5" hidden="1" customHeight="1">
      <c r="A54" s="36">
        <v>5003</v>
      </c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28">
        <f t="shared" si="1"/>
        <v>0</v>
      </c>
      <c r="AD54" s="36">
        <f t="shared" si="4"/>
        <v>0</v>
      </c>
      <c r="AE54" s="29" t="str">
        <f t="array" ref="AE54">IF(ISERROR(SUM(C54:D54)/B54),"",SUM(C54:D54)/B54)</f>
        <v/>
      </c>
      <c r="AF54" s="29" t="str">
        <f t="array" ref="AF54">IF(ISERROR(AD54/B54),"",AD54/B54)</f>
        <v/>
      </c>
      <c r="AG54" s="29" t="str">
        <f t="array" ref="AG54">IF(ISERROR(SUM(M54:N54,E54,W54:Z54)/B54),"",SUM(M54:N54,E54,W54:Z54)/B54)</f>
        <v/>
      </c>
      <c r="AH54" s="29" t="str">
        <f t="array" ref="AH54">IF(ISERROR(SUM(C54:D54)/B54),"",SUM(C54:D54)/B54)</f>
        <v/>
      </c>
      <c r="AI54" s="29" t="str">
        <f t="array" ref="AI54">IF(ISERROR(SUM(F54:I54)/B54),"",SUM(F54:I54)/B54)</f>
        <v/>
      </c>
      <c r="AJ54" s="29" t="str">
        <f t="array" ref="AJ54">IF(ISERROR(SUM(J54:L54)/B54),"",SUM(J54:L54)/B54)</f>
        <v/>
      </c>
      <c r="AK54" s="29" t="str">
        <f t="array" ref="AK54">IF(ISERROR(SUM(O54:V54)/B54),"",SUM(O54:V54)/B54)</f>
        <v/>
      </c>
      <c r="AL54" s="29" t="str">
        <f t="array" ref="AL54">IF(ISERROR(SUM(AA54)/B54),"",SUM(AA54)/B54)</f>
        <v/>
      </c>
      <c r="AM54" s="29" t="str">
        <f t="array" ref="AM54">IF(ISERROR(AB54/B54),"",AB54/B54)</f>
        <v/>
      </c>
      <c r="AN54" s="30"/>
      <c r="AO54" s="30"/>
    </row>
    <row r="55" spans="1:41" s="3" customFormat="1" ht="19.5" hidden="1" customHeight="1">
      <c r="A55" s="36">
        <v>6502</v>
      </c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28">
        <f t="shared" si="1"/>
        <v>0</v>
      </c>
      <c r="AD55" s="36">
        <f t="shared" si="4"/>
        <v>0</v>
      </c>
      <c r="AE55" s="29" t="str">
        <f t="array" ref="AE55">IF(ISERROR(SUM(C55:D55)/B55),"",SUM(C55:D55)/B55)</f>
        <v/>
      </c>
      <c r="AF55" s="29" t="str">
        <f t="array" ref="AF55">IF(ISERROR(AD55/B55),"",AD55/B55)</f>
        <v/>
      </c>
      <c r="AG55" s="29" t="str">
        <f t="array" ref="AG55">IF(ISERROR(SUM(M55:N55,E55,W55:Z55)/B55),"",SUM(M55:N55,E55,W55:Z55)/B55)</f>
        <v/>
      </c>
      <c r="AH55" s="29" t="str">
        <f t="array" ref="AH55">IF(ISERROR(SUM(C55:D55)/B55),"",SUM(C55:D55)/B55)</f>
        <v/>
      </c>
      <c r="AI55" s="29" t="str">
        <f t="array" ref="AI55">IF(ISERROR(SUM(F55:I55)/B55),"",SUM(F55:I55)/B55)</f>
        <v/>
      </c>
      <c r="AJ55" s="29" t="str">
        <f t="array" ref="AJ55">IF(ISERROR(SUM(J55:L55)/B55),"",SUM(J55:L55)/B55)</f>
        <v/>
      </c>
      <c r="AK55" s="29" t="str">
        <f t="array" ref="AK55">IF(ISERROR(SUM(O55:V55)/B55),"",SUM(O55:V55)/B55)</f>
        <v/>
      </c>
      <c r="AL55" s="29" t="str">
        <f t="array" ref="AL55">IF(ISERROR(SUM(AA55)/B55),"",SUM(AA55)/B55)</f>
        <v/>
      </c>
      <c r="AM55" s="29" t="str">
        <f t="array" ref="AM55">IF(ISERROR(AB55/B55),"",AB55/B55)</f>
        <v/>
      </c>
      <c r="AN55" s="30"/>
      <c r="AO55" s="30"/>
    </row>
    <row r="56" spans="1:41" s="3" customFormat="1" ht="19.5" hidden="1" customHeight="1">
      <c r="A56" s="36">
        <v>6503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28">
        <f t="shared" si="1"/>
        <v>0</v>
      </c>
      <c r="AD56" s="36">
        <f t="shared" si="4"/>
        <v>0</v>
      </c>
      <c r="AE56" s="29" t="str">
        <f t="array" ref="AE56">IF(ISERROR(SUM(C56:D56)/B56),"",SUM(C56:D56)/B56)</f>
        <v/>
      </c>
      <c r="AF56" s="29" t="str">
        <f t="array" ref="AF56">IF(ISERROR(AD56/B56),"",AD56/B56)</f>
        <v/>
      </c>
      <c r="AG56" s="29" t="str">
        <f t="array" ref="AG56">IF(ISERROR(SUM(M56:N56,E56,W56:Z56)/B56),"",SUM(M56:N56,E56,W56:Z56)/B56)</f>
        <v/>
      </c>
      <c r="AH56" s="29" t="str">
        <f t="array" ref="AH56">IF(ISERROR(SUM(C56:D56)/B56),"",SUM(C56:D56)/B56)</f>
        <v/>
      </c>
      <c r="AI56" s="29" t="str">
        <f t="array" ref="AI56">IF(ISERROR(SUM(F56:I56)/B56),"",SUM(F56:I56)/B56)</f>
        <v/>
      </c>
      <c r="AJ56" s="29" t="str">
        <f t="array" ref="AJ56">IF(ISERROR(SUM(J56:L56)/B56),"",SUM(J56:L56)/B56)</f>
        <v/>
      </c>
      <c r="AK56" s="29" t="str">
        <f t="array" ref="AK56">IF(ISERROR(SUM(O56:V56)/B56),"",SUM(O56:V56)/B56)</f>
        <v/>
      </c>
      <c r="AL56" s="29" t="str">
        <f t="array" ref="AL56">IF(ISERROR(SUM(AA56)/B56),"",SUM(AA56)/B56)</f>
        <v/>
      </c>
      <c r="AM56" s="29" t="str">
        <f t="array" ref="AM56">IF(ISERROR(AB56/B56),"",AB56/B56)</f>
        <v/>
      </c>
      <c r="AN56" s="30"/>
      <c r="AO56" s="30"/>
    </row>
    <row r="57" spans="1:41" s="3" customFormat="1" ht="19.5" hidden="1" customHeight="1">
      <c r="A57" s="36">
        <v>6504</v>
      </c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28">
        <f t="shared" si="1"/>
        <v>0</v>
      </c>
      <c r="AD57" s="36">
        <f t="shared" si="4"/>
        <v>0</v>
      </c>
      <c r="AE57" s="29" t="str">
        <f t="array" ref="AE57">IF(ISERROR(SUM(C57:D57)/B57),"",SUM(C57:D57)/B57)</f>
        <v/>
      </c>
      <c r="AF57" s="29" t="str">
        <f t="array" ref="AF57">IF(ISERROR(AD57/B57),"",AD57/B57)</f>
        <v/>
      </c>
      <c r="AG57" s="29" t="str">
        <f t="array" ref="AG57">IF(ISERROR(SUM(M57:N57,E57,W57:Z57)/B57),"",SUM(M57:N57,E57,W57:Z57)/B57)</f>
        <v/>
      </c>
      <c r="AH57" s="29" t="str">
        <f t="array" ref="AH57">IF(ISERROR(SUM(C57:D57)/B57),"",SUM(C57:D57)/B57)</f>
        <v/>
      </c>
      <c r="AI57" s="29" t="str">
        <f t="array" ref="AI57">IF(ISERROR(SUM(F57:I57)/B57),"",SUM(F57:I57)/B57)</f>
        <v/>
      </c>
      <c r="AJ57" s="29" t="str">
        <f t="array" ref="AJ57">IF(ISERROR(SUM(J57:L57)/B57),"",SUM(J57:L57)/B57)</f>
        <v/>
      </c>
      <c r="AK57" s="29" t="str">
        <f t="array" ref="AK57">IF(ISERROR(SUM(O57:V57)/B57),"",SUM(O57:V57)/B57)</f>
        <v/>
      </c>
      <c r="AL57" s="29" t="str">
        <f t="array" ref="AL57">IF(ISERROR(SUM(AA57)/B57),"",SUM(AA57)/B57)</f>
        <v/>
      </c>
      <c r="AM57" s="29" t="str">
        <f t="array" ref="AM57">IF(ISERROR(AB57/B57),"",AB57/B57)</f>
        <v/>
      </c>
      <c r="AN57" s="30"/>
      <c r="AO57" s="30"/>
    </row>
    <row r="58" spans="1:41" s="3" customFormat="1" ht="19.5" hidden="1" customHeight="1">
      <c r="A58" s="36">
        <v>18501</v>
      </c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28">
        <f t="shared" si="1"/>
        <v>0</v>
      </c>
      <c r="AD58" s="36">
        <f t="shared" si="4"/>
        <v>0</v>
      </c>
      <c r="AE58" s="29" t="str">
        <f t="array" ref="AE58">IF(ISERROR(SUM(C58:D58)/B58),"",SUM(C58:D58)/B58)</f>
        <v/>
      </c>
      <c r="AF58" s="29" t="str">
        <f t="array" ref="AF58">IF(ISERROR(AD58/B58),"",AD58/B58)</f>
        <v/>
      </c>
      <c r="AG58" s="29" t="str">
        <f t="array" ref="AG58">IF(ISERROR(SUM(M58:N58,E58,W58:Z58)/B58),"",SUM(M58:N58,E58,W58:Z58)/B58)</f>
        <v/>
      </c>
      <c r="AH58" s="29" t="str">
        <f t="array" ref="AH58">IF(ISERROR(SUM(C58:D58)/B58),"",SUM(C58:D58)/B58)</f>
        <v/>
      </c>
      <c r="AI58" s="29" t="str">
        <f t="array" ref="AI58">IF(ISERROR(SUM(F58:I58)/B58),"",SUM(F58:I58)/B58)</f>
        <v/>
      </c>
      <c r="AJ58" s="29" t="str">
        <f t="array" ref="AJ58">IF(ISERROR(SUM(J58:L58)/B58),"",SUM(J58:L58)/B58)</f>
        <v/>
      </c>
      <c r="AK58" s="29" t="str">
        <f t="array" ref="AK58">IF(ISERROR(SUM(O58:V58)/B58),"",SUM(O58:V58)/B58)</f>
        <v/>
      </c>
      <c r="AL58" s="29" t="str">
        <f t="array" ref="AL58">IF(ISERROR(SUM(AA58)/B58),"",SUM(AA58)/B58)</f>
        <v/>
      </c>
      <c r="AM58" s="29" t="str">
        <f t="array" ref="AM58">IF(ISERROR(AB58/B58),"",AB58/B58)</f>
        <v/>
      </c>
      <c r="AN58" s="30"/>
      <c r="AO58" s="30"/>
    </row>
    <row r="59" spans="1:41" s="3" customFormat="1" ht="19.5" customHeight="1">
      <c r="A59" s="36">
        <v>18502</v>
      </c>
      <c r="B59" s="36">
        <f t="shared" si="5"/>
        <v>590</v>
      </c>
      <c r="C59" s="36">
        <v>0</v>
      </c>
      <c r="D59" s="36">
        <v>0</v>
      </c>
      <c r="E59" s="36">
        <v>0</v>
      </c>
      <c r="F59" s="36">
        <v>0</v>
      </c>
      <c r="G59" s="36">
        <v>0</v>
      </c>
      <c r="H59" s="36">
        <v>0</v>
      </c>
      <c r="I59" s="36">
        <v>0</v>
      </c>
      <c r="J59" s="36">
        <v>0</v>
      </c>
      <c r="K59" s="36">
        <v>0</v>
      </c>
      <c r="L59" s="36">
        <v>0</v>
      </c>
      <c r="M59" s="36">
        <v>0</v>
      </c>
      <c r="N59" s="36">
        <v>30</v>
      </c>
      <c r="O59" s="36">
        <v>0</v>
      </c>
      <c r="P59" s="36">
        <v>35</v>
      </c>
      <c r="Q59" s="36">
        <v>0</v>
      </c>
      <c r="R59" s="36">
        <v>0</v>
      </c>
      <c r="S59" s="36">
        <v>0</v>
      </c>
      <c r="T59" s="36">
        <v>0</v>
      </c>
      <c r="U59" s="36">
        <v>0</v>
      </c>
      <c r="V59" s="36">
        <v>0</v>
      </c>
      <c r="W59" s="36">
        <v>60</v>
      </c>
      <c r="X59" s="36">
        <v>40</v>
      </c>
      <c r="Y59" s="36">
        <v>0</v>
      </c>
      <c r="Z59" s="36">
        <v>0</v>
      </c>
      <c r="AA59" s="36">
        <v>0</v>
      </c>
      <c r="AB59" s="36">
        <v>0</v>
      </c>
      <c r="AC59" s="28">
        <f t="shared" si="1"/>
        <v>35</v>
      </c>
      <c r="AD59" s="36">
        <f t="shared" si="4"/>
        <v>585</v>
      </c>
      <c r="AE59" s="29">
        <f t="array" ref="AE59">IF(ISERROR(SUM(C59:D59)/B59),"",SUM(C59:D59)/B59)</f>
        <v>0</v>
      </c>
      <c r="AF59" s="29">
        <f t="array" ref="AF59">IF(ISERROR(AD59/B59),"",AD59/B59)</f>
        <v>0.99152542372881358</v>
      </c>
      <c r="AG59" s="29">
        <f t="array" ref="AG59">IF(ISERROR(SUM(M59:N59,E59,W59:Z59)/B59),"",SUM(M59:N59,E59,W59:Z59)/B59)</f>
        <v>0.22033898305084745</v>
      </c>
      <c r="AH59" s="29">
        <f t="array" ref="AH59">IF(ISERROR(SUM(C59:D59)/B59),"",SUM(C59:D59)/B59)</f>
        <v>0</v>
      </c>
      <c r="AI59" s="29">
        <f t="array" ref="AI59">IF(ISERROR(SUM(F59:I59)/B59),"",SUM(F59:I59)/B59)</f>
        <v>0</v>
      </c>
      <c r="AJ59" s="29">
        <f t="array" ref="AJ59">IF(ISERROR(SUM(J59:L59)/B59),"",SUM(J59:L59)/B59)</f>
        <v>0</v>
      </c>
      <c r="AK59" s="29">
        <f t="array" ref="AK59">IF(ISERROR(SUM(O59:V59)/B59),"",SUM(O59:V59)/B59)</f>
        <v>5.9322033898305086E-2</v>
      </c>
      <c r="AL59" s="29">
        <f t="array" ref="AL59">IF(ISERROR(SUM(AA59)/B59),"",SUM(AA59)/B59)</f>
        <v>0</v>
      </c>
      <c r="AM59" s="29">
        <f t="array" ref="AM59">IF(ISERROR(AB59/B59),"",AB59/B59)</f>
        <v>0</v>
      </c>
      <c r="AN59" s="30"/>
      <c r="AO59" s="30"/>
    </row>
    <row r="60" spans="1:41" s="3" customFormat="1" ht="19.5" hidden="1" customHeight="1">
      <c r="A60" s="36">
        <v>13001</v>
      </c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28">
        <f t="shared" si="1"/>
        <v>0</v>
      </c>
      <c r="AD60" s="36">
        <f t="shared" si="4"/>
        <v>0</v>
      </c>
      <c r="AE60" s="29" t="str">
        <f t="array" ref="AE60">IF(ISERROR(SUM(C60:D60)/B60),"",SUM(C60:D60)/B60)</f>
        <v/>
      </c>
      <c r="AF60" s="29" t="str">
        <f t="array" ref="AF60">IF(ISERROR(AD60/B60),"",AD60/B60)</f>
        <v/>
      </c>
      <c r="AG60" s="29" t="str">
        <f t="array" ref="AG60">IF(ISERROR(SUM(M60:N60,E60,W60:Z60)/B60),"",SUM(M60:N60,E60,W60:Z60)/B60)</f>
        <v/>
      </c>
      <c r="AH60" s="29" t="str">
        <f t="array" ref="AH60">IF(ISERROR(SUM(C60:D60)/B60),"",SUM(C60:D60)/B60)</f>
        <v/>
      </c>
      <c r="AI60" s="29" t="str">
        <f t="array" ref="AI60">IF(ISERROR(SUM(F60:I60)/B60),"",SUM(F60:I60)/B60)</f>
        <v/>
      </c>
      <c r="AJ60" s="29" t="str">
        <f t="array" ref="AJ60">IF(ISERROR(SUM(J60:L60)/B60),"",SUM(J60:L60)/B60)</f>
        <v/>
      </c>
      <c r="AK60" s="29" t="str">
        <f t="array" ref="AK60">IF(ISERROR(SUM(O60:V60)/B60),"",SUM(O60:V60)/B60)</f>
        <v/>
      </c>
      <c r="AL60" s="29" t="str">
        <f t="array" ref="AL60">IF(ISERROR(SUM(AA60)/B60),"",SUM(AA60)/B60)</f>
        <v/>
      </c>
      <c r="AM60" s="29" t="str">
        <f t="array" ref="AM60">IF(ISERROR(AB60/B60),"",AB60/B60)</f>
        <v/>
      </c>
      <c r="AN60" s="30"/>
      <c r="AO60" s="30"/>
    </row>
    <row r="61" spans="1:41" s="3" customFormat="1" ht="19.5" customHeight="1">
      <c r="A61" s="36">
        <v>13002</v>
      </c>
      <c r="B61" s="36">
        <f t="shared" si="5"/>
        <v>660</v>
      </c>
      <c r="C61" s="36">
        <v>0</v>
      </c>
      <c r="D61" s="36">
        <v>0</v>
      </c>
      <c r="E61" s="36">
        <v>0</v>
      </c>
      <c r="F61" s="36">
        <v>0</v>
      </c>
      <c r="G61" s="36">
        <v>0</v>
      </c>
      <c r="H61" s="36">
        <v>0</v>
      </c>
      <c r="I61" s="36">
        <v>0</v>
      </c>
      <c r="J61" s="36">
        <v>0</v>
      </c>
      <c r="K61" s="36">
        <v>0</v>
      </c>
      <c r="L61" s="36">
        <v>0</v>
      </c>
      <c r="M61" s="36">
        <v>0</v>
      </c>
      <c r="N61" s="36">
        <v>0</v>
      </c>
      <c r="O61" s="36">
        <v>0</v>
      </c>
      <c r="P61" s="36">
        <v>0</v>
      </c>
      <c r="Q61" s="36">
        <v>0</v>
      </c>
      <c r="R61" s="36">
        <v>0</v>
      </c>
      <c r="S61" s="36">
        <v>0</v>
      </c>
      <c r="T61" s="36">
        <v>0</v>
      </c>
      <c r="U61" s="36">
        <v>0</v>
      </c>
      <c r="V61" s="36">
        <v>0</v>
      </c>
      <c r="W61" s="36">
        <v>0</v>
      </c>
      <c r="X61" s="36">
        <f>15+15+30</f>
        <v>60</v>
      </c>
      <c r="Y61" s="36">
        <v>0</v>
      </c>
      <c r="Z61" s="36">
        <v>0</v>
      </c>
      <c r="AA61" s="36">
        <v>0</v>
      </c>
      <c r="AB61" s="36">
        <v>0</v>
      </c>
      <c r="AC61" s="28">
        <f t="shared" si="1"/>
        <v>0</v>
      </c>
      <c r="AD61" s="36">
        <f t="shared" si="4"/>
        <v>660</v>
      </c>
      <c r="AE61" s="29">
        <f t="array" ref="AE61">IF(ISERROR(SUM(C61:D61)/B61),"",SUM(C61:D61)/B61)</f>
        <v>0</v>
      </c>
      <c r="AF61" s="29">
        <f t="array" ref="AF61">IF(ISERROR(AD61/B61),"",AD61/B61)</f>
        <v>1</v>
      </c>
      <c r="AG61" s="29">
        <f t="array" ref="AG61">IF(ISERROR(SUM(M61:N61,E61,W61:Z61)/B61),"",SUM(M61:N61,E61,W61:Z61)/B61)</f>
        <v>9.0909090909090912E-2</v>
      </c>
      <c r="AH61" s="29">
        <f t="array" ref="AH61">IF(ISERROR(SUM(C61:D61)/B61),"",SUM(C61:D61)/B61)</f>
        <v>0</v>
      </c>
      <c r="AI61" s="29">
        <f t="array" ref="AI61">IF(ISERROR(SUM(F61:I61)/B61),"",SUM(F61:I61)/B61)</f>
        <v>0</v>
      </c>
      <c r="AJ61" s="29">
        <f t="array" ref="AJ61">IF(ISERROR(SUM(J61:L61)/B61),"",SUM(J61:L61)/B61)</f>
        <v>0</v>
      </c>
      <c r="AK61" s="29">
        <f t="array" ref="AK61">IF(ISERROR(SUM(O61:V61)/B61),"",SUM(O61:V61)/B61)</f>
        <v>0</v>
      </c>
      <c r="AL61" s="29">
        <f t="array" ref="AL61">IF(ISERROR(SUM(AA61)/B61),"",SUM(AA61)/B61)</f>
        <v>0</v>
      </c>
      <c r="AM61" s="29">
        <f t="array" ref="AM61">IF(ISERROR(AB61/B61),"",AB61/B61)</f>
        <v>0</v>
      </c>
      <c r="AN61" s="30"/>
      <c r="AO61" s="30"/>
    </row>
    <row r="62" spans="1:41" ht="15.75">
      <c r="A62" s="16" t="s">
        <v>49</v>
      </c>
      <c r="B62" s="17">
        <f>SUM(B35:B61)</f>
        <v>4025</v>
      </c>
      <c r="C62" s="18">
        <f t="shared" ref="C62:AD62" si="6">SUM(C35:C61)</f>
        <v>10</v>
      </c>
      <c r="D62" s="18">
        <f t="shared" si="6"/>
        <v>0</v>
      </c>
      <c r="E62" s="18">
        <f t="shared" si="6"/>
        <v>0</v>
      </c>
      <c r="F62" s="18">
        <f t="shared" si="6"/>
        <v>0</v>
      </c>
      <c r="G62" s="18">
        <f t="shared" si="6"/>
        <v>0</v>
      </c>
      <c r="H62" s="18">
        <f t="shared" si="6"/>
        <v>0</v>
      </c>
      <c r="I62" s="18">
        <f t="shared" si="6"/>
        <v>0</v>
      </c>
      <c r="J62" s="18">
        <f t="shared" si="6"/>
        <v>0</v>
      </c>
      <c r="K62" s="18">
        <f t="shared" si="6"/>
        <v>0</v>
      </c>
      <c r="L62" s="17">
        <f t="shared" si="6"/>
        <v>0</v>
      </c>
      <c r="M62" s="17">
        <f t="shared" si="6"/>
        <v>60</v>
      </c>
      <c r="N62" s="17">
        <f t="shared" si="6"/>
        <v>30</v>
      </c>
      <c r="O62" s="17">
        <f t="shared" si="6"/>
        <v>30</v>
      </c>
      <c r="P62" s="17">
        <f t="shared" si="6"/>
        <v>35</v>
      </c>
      <c r="Q62" s="17">
        <f t="shared" si="6"/>
        <v>0</v>
      </c>
      <c r="R62" s="17">
        <f t="shared" si="6"/>
        <v>0</v>
      </c>
      <c r="S62" s="17">
        <f t="shared" si="6"/>
        <v>0</v>
      </c>
      <c r="T62" s="17">
        <f t="shared" si="6"/>
        <v>0</v>
      </c>
      <c r="U62" s="17">
        <f t="shared" si="6"/>
        <v>0</v>
      </c>
      <c r="V62" s="17">
        <f t="shared" si="6"/>
        <v>0</v>
      </c>
      <c r="W62" s="17">
        <f t="shared" si="6"/>
        <v>60</v>
      </c>
      <c r="X62" s="17">
        <f t="shared" si="6"/>
        <v>145</v>
      </c>
      <c r="Y62" s="17">
        <f t="shared" si="6"/>
        <v>0</v>
      </c>
      <c r="Z62" s="17">
        <f t="shared" si="6"/>
        <v>0</v>
      </c>
      <c r="AA62" s="17">
        <f t="shared" si="6"/>
        <v>0</v>
      </c>
      <c r="AB62" s="18">
        <f t="shared" si="6"/>
        <v>0</v>
      </c>
      <c r="AC62" s="28">
        <f t="shared" si="1"/>
        <v>75</v>
      </c>
      <c r="AD62" s="18">
        <f t="shared" si="6"/>
        <v>4040</v>
      </c>
      <c r="AE62" s="29">
        <f t="array" ref="AE62">IF(ISERROR(SUM(C62:D62)/B62),"",SUM(C62:D62)/B62)</f>
        <v>2.4844720496894411E-3</v>
      </c>
      <c r="AF62" s="29">
        <f t="array" ref="AF62">IF(ISERROR(AD62/B62),"",AD62/B62)</f>
        <v>1.0037267080745342</v>
      </c>
      <c r="AG62" s="29">
        <f t="array" ref="AG62">IF(ISERROR(SUM(M62:N62,E62,W62:Z62)/B62),"",SUM(M62:N62,E62,W62:Z62)/B62)</f>
        <v>7.3291925465838514E-2</v>
      </c>
      <c r="AH62" s="29">
        <f t="array" ref="AH62">IF(ISERROR(SUM(C62:D62)/B62),"",SUM(C62:D62)/B62)</f>
        <v>2.4844720496894411E-3</v>
      </c>
      <c r="AI62" s="29">
        <f t="array" ref="AI62">IF(ISERROR(SUM(F62:I62)/B62),"",SUM(F62:I62)/B62)</f>
        <v>0</v>
      </c>
      <c r="AJ62" s="29">
        <f t="array" ref="AJ62">IF(ISERROR(SUM(J62:L62)/B62),"",SUM(J62:L62)/B62)</f>
        <v>0</v>
      </c>
      <c r="AK62" s="29">
        <f t="array" ref="AK62">IF(ISERROR(SUM(O62:V62)/B62),"",SUM(O62:V62)/B62)</f>
        <v>1.6149068322981366E-2</v>
      </c>
      <c r="AL62" s="29">
        <f t="array" ref="AL62">IF(ISERROR(SUM(AA62)/B62),"",SUM(AA62)/B62)</f>
        <v>0</v>
      </c>
      <c r="AM62" s="29">
        <f t="array" ref="AM62">IF(ISERROR(AB62/B62),"",AB62/B62)</f>
        <v>0</v>
      </c>
      <c r="AN62" s="31"/>
      <c r="AO62" s="31"/>
    </row>
    <row r="63" spans="1:41" ht="15.75">
      <c r="A63" s="19" t="s">
        <v>50</v>
      </c>
      <c r="B63" s="20">
        <f>+B62+B34</f>
        <v>7060</v>
      </c>
      <c r="C63" s="20">
        <f>C62+C34</f>
        <v>45</v>
      </c>
      <c r="D63" s="20">
        <f>D62+D34</f>
        <v>0</v>
      </c>
      <c r="E63" s="20">
        <f t="shared" ref="E63:AD63" si="7">E62+E34</f>
        <v>0</v>
      </c>
      <c r="F63" s="20">
        <f t="shared" si="7"/>
        <v>0</v>
      </c>
      <c r="G63" s="20">
        <f t="shared" si="7"/>
        <v>0</v>
      </c>
      <c r="H63" s="20">
        <f t="shared" si="7"/>
        <v>0</v>
      </c>
      <c r="I63" s="20">
        <f t="shared" si="7"/>
        <v>0</v>
      </c>
      <c r="J63" s="20">
        <f t="shared" si="7"/>
        <v>0</v>
      </c>
      <c r="K63" s="20">
        <f t="shared" si="7"/>
        <v>0</v>
      </c>
      <c r="L63" s="20">
        <f t="shared" si="7"/>
        <v>0</v>
      </c>
      <c r="M63" s="20">
        <f t="shared" si="7"/>
        <v>60</v>
      </c>
      <c r="N63" s="20">
        <f t="shared" si="7"/>
        <v>30</v>
      </c>
      <c r="O63" s="20">
        <f t="shared" si="7"/>
        <v>30</v>
      </c>
      <c r="P63" s="20">
        <f t="shared" si="7"/>
        <v>35</v>
      </c>
      <c r="Q63" s="20">
        <f t="shared" si="7"/>
        <v>0</v>
      </c>
      <c r="R63" s="20">
        <f t="shared" si="7"/>
        <v>0</v>
      </c>
      <c r="S63" s="20">
        <f t="shared" si="7"/>
        <v>0</v>
      </c>
      <c r="T63" s="20">
        <f t="shared" si="7"/>
        <v>0</v>
      </c>
      <c r="U63" s="20">
        <f t="shared" si="7"/>
        <v>0</v>
      </c>
      <c r="V63" s="20">
        <f t="shared" si="7"/>
        <v>0</v>
      </c>
      <c r="W63" s="20">
        <f t="shared" si="7"/>
        <v>120</v>
      </c>
      <c r="X63" s="20">
        <f t="shared" si="7"/>
        <v>230</v>
      </c>
      <c r="Y63" s="20">
        <f t="shared" si="7"/>
        <v>0</v>
      </c>
      <c r="Z63" s="20">
        <f t="shared" si="7"/>
        <v>1140</v>
      </c>
      <c r="AA63" s="20">
        <f t="shared" si="7"/>
        <v>0</v>
      </c>
      <c r="AB63" s="20">
        <f t="shared" si="7"/>
        <v>0</v>
      </c>
      <c r="AC63" s="28">
        <f t="shared" si="1"/>
        <v>110</v>
      </c>
      <c r="AD63" s="20">
        <f t="shared" si="7"/>
        <v>7040</v>
      </c>
      <c r="AE63" s="29">
        <f t="array" ref="AE63">IF(ISERROR(SUM(C63:D63)/B63),"",SUM(C63:D63)/B63)</f>
        <v>6.3739376770538241E-3</v>
      </c>
      <c r="AF63" s="29">
        <f t="array" ref="AF63">IF(ISERROR(AD63/B63),"",AD63/B63)</f>
        <v>0.99716713881019825</v>
      </c>
      <c r="AG63" s="29">
        <f t="array" ref="AG63">IF(ISERROR(SUM(M63:N63,E63,W63:Z63)/B63),"",SUM(M63:N63,E63,W63:Z63)/B63)</f>
        <v>0.22379603399433429</v>
      </c>
      <c r="AH63" s="29">
        <f t="array" ref="AH63">IF(ISERROR(SUM(C63:D63)/B63),"",SUM(C63:D63)/B63)</f>
        <v>6.3739376770538241E-3</v>
      </c>
      <c r="AI63" s="29">
        <f t="array" ref="AI63">IF(ISERROR(SUM(F63:I63)/B63),"",SUM(F63:I63)/B63)</f>
        <v>0</v>
      </c>
      <c r="AJ63" s="29">
        <f t="array" ref="AJ63">IF(ISERROR(SUM(J63:L63)/B63),"",SUM(J63:L63)/B63)</f>
        <v>0</v>
      </c>
      <c r="AK63" s="29">
        <f t="array" ref="AK63">IF(ISERROR(SUM(O63:V63)/B63),"",SUM(O63:V63)/B63)</f>
        <v>9.2067988668555235E-3</v>
      </c>
      <c r="AL63" s="29">
        <f t="array" ref="AL63">IF(ISERROR(SUM(AA63)/B63),"",SUM(AA63)/B63)</f>
        <v>0</v>
      </c>
      <c r="AM63" s="29">
        <f t="array" ref="AM63">IF(ISERROR(AB63/B63),"",AB63/B63)</f>
        <v>0</v>
      </c>
      <c r="AN63" s="31"/>
      <c r="AO63" s="31"/>
    </row>
    <row r="64" spans="1:41" ht="43.5" customHeight="1">
      <c r="A64" s="87" t="s">
        <v>51</v>
      </c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  <c r="AE64" s="88"/>
      <c r="AF64" s="88"/>
      <c r="AG64" s="88"/>
      <c r="AH64" s="88"/>
      <c r="AI64" s="88"/>
      <c r="AJ64" s="88"/>
      <c r="AK64" s="88"/>
      <c r="AL64" s="88"/>
      <c r="AM64" s="89"/>
      <c r="AN64" s="31"/>
      <c r="AO64" s="31"/>
    </row>
    <row r="65" spans="1:41" ht="43.5" customHeight="1">
      <c r="A65" s="90"/>
      <c r="B65" s="91"/>
      <c r="C65" s="91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  <c r="AC65" s="91"/>
      <c r="AD65" s="91"/>
      <c r="AE65" s="91"/>
      <c r="AF65" s="91"/>
      <c r="AG65" s="91"/>
      <c r="AH65" s="91"/>
      <c r="AI65" s="91"/>
      <c r="AJ65" s="91"/>
      <c r="AK65" s="91"/>
      <c r="AL65" s="91"/>
      <c r="AM65" s="92"/>
      <c r="AN65" s="31"/>
      <c r="AO65" s="31"/>
    </row>
    <row r="66" spans="1:41" ht="43.5" customHeight="1">
      <c r="A66" s="93"/>
      <c r="B66" s="94"/>
      <c r="C66" s="94"/>
      <c r="D66" s="94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  <c r="P66" s="94"/>
      <c r="Q66" s="94"/>
      <c r="R66" s="94"/>
      <c r="S66" s="94"/>
      <c r="T66" s="94"/>
      <c r="U66" s="94"/>
      <c r="V66" s="94"/>
      <c r="W66" s="94"/>
      <c r="X66" s="94"/>
      <c r="Y66" s="94"/>
      <c r="Z66" s="94"/>
      <c r="AA66" s="94"/>
      <c r="AB66" s="94"/>
      <c r="AC66" s="94"/>
      <c r="AD66" s="94"/>
      <c r="AE66" s="94"/>
      <c r="AF66" s="94"/>
      <c r="AG66" s="94"/>
      <c r="AH66" s="94"/>
      <c r="AI66" s="94"/>
      <c r="AJ66" s="94"/>
      <c r="AK66" s="94"/>
      <c r="AL66" s="94"/>
      <c r="AM66" s="95"/>
      <c r="AN66" s="31"/>
      <c r="AO66" s="31"/>
    </row>
    <row r="68" spans="1:41" ht="17.25">
      <c r="B68" s="32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4"/>
      <c r="N68" s="34"/>
      <c r="O68" s="34"/>
      <c r="P68" s="34"/>
      <c r="Q68" s="34"/>
      <c r="R68" s="34"/>
      <c r="S68" s="35"/>
      <c r="T68" s="35"/>
      <c r="U68" s="35"/>
      <c r="V68" s="35"/>
      <c r="AM68" s="32" t="s">
        <v>52</v>
      </c>
    </row>
    <row r="69" spans="1:41" ht="17.25">
      <c r="A69" s="32"/>
      <c r="B69" s="32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4"/>
      <c r="N69" s="34"/>
      <c r="O69" s="34"/>
      <c r="P69" s="34"/>
      <c r="Q69" s="34"/>
      <c r="R69" s="34"/>
      <c r="S69" s="35"/>
      <c r="T69" s="35"/>
      <c r="U69" s="35"/>
      <c r="V69" s="35"/>
    </row>
  </sheetData>
  <mergeCells count="29">
    <mergeCell ref="A64:AM66"/>
    <mergeCell ref="AH5:AH6"/>
    <mergeCell ref="AI5:AI6"/>
    <mergeCell ref="AJ5:AJ6"/>
    <mergeCell ref="AK5:AK6"/>
    <mergeCell ref="AL5:AL6"/>
    <mergeCell ref="AM5:AM6"/>
    <mergeCell ref="AC4:AC6"/>
    <mergeCell ref="F5:H5"/>
    <mergeCell ref="J5:L5"/>
    <mergeCell ref="M5:P5"/>
    <mergeCell ref="Q5:V5"/>
    <mergeCell ref="AG5:AG6"/>
    <mergeCell ref="C4:E5"/>
    <mergeCell ref="F4:I4"/>
    <mergeCell ref="J4:L4"/>
    <mergeCell ref="M4:V4"/>
    <mergeCell ref="W4:AA5"/>
    <mergeCell ref="AB4:AB6"/>
    <mergeCell ref="A2:AO2"/>
    <mergeCell ref="A3:A6"/>
    <mergeCell ref="B3:AC3"/>
    <mergeCell ref="AD3:AD6"/>
    <mergeCell ref="AE3:AE6"/>
    <mergeCell ref="AF3:AF6"/>
    <mergeCell ref="AG3:AM4"/>
    <mergeCell ref="AN3:AN6"/>
    <mergeCell ref="AO3:AO6"/>
    <mergeCell ref="B4:B6"/>
  </mergeCells>
  <phoneticPr fontId="20" type="noConversion"/>
  <pageMargins left="0.69930555555555596" right="0.69930555555555596" top="0.75" bottom="0.75" header="0.3" footer="0.3"/>
  <pageSetup paperSize="9" orientation="portrait" verticalDpi="0" r:id="rId1"/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AO69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L52" sqref="L52"/>
    </sheetView>
  </sheetViews>
  <sheetFormatPr defaultColWidth="9" defaultRowHeight="13.5"/>
  <cols>
    <col min="1" max="1" width="7.25" style="4" customWidth="1"/>
    <col min="2" max="2" width="9.5" style="4" customWidth="1"/>
    <col min="3" max="3" width="9.75" style="4" customWidth="1"/>
    <col min="4" max="5" width="9.25" style="4" customWidth="1"/>
    <col min="6" max="11" width="8.625" style="4" customWidth="1"/>
    <col min="12" max="12" width="7.25" style="4" customWidth="1"/>
    <col min="13" max="26" width="7.25" style="5" customWidth="1"/>
    <col min="27" max="29" width="7.25" style="4" customWidth="1"/>
    <col min="30" max="30" width="9" style="4"/>
    <col min="31" max="31" width="9.625" style="4" customWidth="1"/>
    <col min="32" max="32" width="10.625" style="4" customWidth="1"/>
    <col min="33" max="33" width="9.625" style="4" customWidth="1"/>
    <col min="34" max="39" width="9" style="4"/>
    <col min="40" max="40" width="16.75" style="4" customWidth="1"/>
    <col min="41" max="41" width="17.75" style="4" customWidth="1"/>
    <col min="42" max="16384" width="9" style="4"/>
  </cols>
  <sheetData>
    <row r="1" spans="1:41" s="1" customFormat="1" ht="23.25" customHeight="1">
      <c r="A1" s="6"/>
      <c r="B1" s="7" t="s">
        <v>0</v>
      </c>
      <c r="C1" s="8"/>
      <c r="D1" s="9"/>
      <c r="E1" s="9"/>
      <c r="F1" s="10"/>
    </row>
    <row r="2" spans="1:41" ht="27" customHeight="1">
      <c r="A2" s="68" t="s">
        <v>1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</row>
    <row r="3" spans="1:41" s="2" customFormat="1" ht="17.25" customHeight="1">
      <c r="A3" s="69" t="s">
        <v>2</v>
      </c>
      <c r="B3" s="72" t="s">
        <v>3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4"/>
      <c r="AD3" s="75" t="s">
        <v>4</v>
      </c>
      <c r="AE3" s="78" t="s">
        <v>5</v>
      </c>
      <c r="AF3" s="78" t="s">
        <v>6</v>
      </c>
      <c r="AG3" s="81" t="s">
        <v>7</v>
      </c>
      <c r="AH3" s="81"/>
      <c r="AI3" s="81"/>
      <c r="AJ3" s="81"/>
      <c r="AK3" s="81"/>
      <c r="AL3" s="81"/>
      <c r="AM3" s="81"/>
      <c r="AN3" s="82" t="s">
        <v>8</v>
      </c>
      <c r="AO3" s="83" t="s">
        <v>9</v>
      </c>
    </row>
    <row r="4" spans="1:41" s="2" customFormat="1" ht="17.25" customHeight="1">
      <c r="A4" s="70"/>
      <c r="B4" s="84" t="s">
        <v>10</v>
      </c>
      <c r="C4" s="61" t="s">
        <v>11</v>
      </c>
      <c r="D4" s="62"/>
      <c r="E4" s="63"/>
      <c r="F4" s="104" t="s">
        <v>12</v>
      </c>
      <c r="G4" s="105"/>
      <c r="H4" s="105"/>
      <c r="I4" s="105"/>
      <c r="J4" s="106" t="s">
        <v>13</v>
      </c>
      <c r="K4" s="106"/>
      <c r="L4" s="106"/>
      <c r="M4" s="58" t="s">
        <v>14</v>
      </c>
      <c r="N4" s="59"/>
      <c r="O4" s="59"/>
      <c r="P4" s="59"/>
      <c r="Q4" s="59"/>
      <c r="R4" s="59"/>
      <c r="S4" s="59"/>
      <c r="T4" s="59"/>
      <c r="U4" s="59"/>
      <c r="V4" s="60"/>
      <c r="W4" s="61" t="s">
        <v>15</v>
      </c>
      <c r="X4" s="62"/>
      <c r="Y4" s="62"/>
      <c r="Z4" s="62"/>
      <c r="AA4" s="63"/>
      <c r="AB4" s="67" t="s">
        <v>16</v>
      </c>
      <c r="AC4" s="101" t="s">
        <v>7</v>
      </c>
      <c r="AD4" s="76"/>
      <c r="AE4" s="79"/>
      <c r="AF4" s="79"/>
      <c r="AG4" s="81"/>
      <c r="AH4" s="81"/>
      <c r="AI4" s="81"/>
      <c r="AJ4" s="81"/>
      <c r="AK4" s="81"/>
      <c r="AL4" s="81"/>
      <c r="AM4" s="81"/>
      <c r="AN4" s="82"/>
      <c r="AO4" s="83"/>
    </row>
    <row r="5" spans="1:41" s="2" customFormat="1" ht="18.75" customHeight="1">
      <c r="A5" s="70"/>
      <c r="B5" s="85"/>
      <c r="C5" s="64"/>
      <c r="D5" s="65"/>
      <c r="E5" s="66"/>
      <c r="F5" s="104" t="s">
        <v>17</v>
      </c>
      <c r="G5" s="105"/>
      <c r="H5" s="105"/>
      <c r="I5" s="56" t="s">
        <v>18</v>
      </c>
      <c r="J5" s="106" t="s">
        <v>19</v>
      </c>
      <c r="K5" s="106"/>
      <c r="L5" s="106"/>
      <c r="M5" s="58" t="s">
        <v>20</v>
      </c>
      <c r="N5" s="59"/>
      <c r="O5" s="59"/>
      <c r="P5" s="60"/>
      <c r="Q5" s="58" t="s">
        <v>21</v>
      </c>
      <c r="R5" s="59"/>
      <c r="S5" s="59"/>
      <c r="T5" s="59"/>
      <c r="U5" s="59"/>
      <c r="V5" s="60"/>
      <c r="W5" s="64"/>
      <c r="X5" s="65"/>
      <c r="Y5" s="65"/>
      <c r="Z5" s="65"/>
      <c r="AA5" s="66"/>
      <c r="AB5" s="67"/>
      <c r="AC5" s="102"/>
      <c r="AD5" s="76"/>
      <c r="AE5" s="79"/>
      <c r="AF5" s="79"/>
      <c r="AG5" s="100" t="s">
        <v>22</v>
      </c>
      <c r="AH5" s="96" t="s">
        <v>11</v>
      </c>
      <c r="AI5" s="97" t="s">
        <v>23</v>
      </c>
      <c r="AJ5" s="97" t="s">
        <v>24</v>
      </c>
      <c r="AK5" s="98" t="s">
        <v>21</v>
      </c>
      <c r="AL5" s="99" t="s">
        <v>15</v>
      </c>
      <c r="AM5" s="100" t="s">
        <v>16</v>
      </c>
      <c r="AN5" s="82"/>
      <c r="AO5" s="83"/>
    </row>
    <row r="6" spans="1:41" s="3" customFormat="1" ht="48" customHeight="1">
      <c r="A6" s="71"/>
      <c r="B6" s="86"/>
      <c r="C6" s="11" t="s">
        <v>25</v>
      </c>
      <c r="D6" s="11" t="s">
        <v>26</v>
      </c>
      <c r="E6" s="12" t="s">
        <v>27</v>
      </c>
      <c r="F6" s="13" t="s">
        <v>28</v>
      </c>
      <c r="G6" s="14" t="s">
        <v>29</v>
      </c>
      <c r="H6" s="15" t="s">
        <v>30</v>
      </c>
      <c r="I6" s="21" t="s">
        <v>31</v>
      </c>
      <c r="J6" s="22" t="s">
        <v>32</v>
      </c>
      <c r="K6" s="22" t="s">
        <v>33</v>
      </c>
      <c r="L6" s="22" t="s">
        <v>16</v>
      </c>
      <c r="M6" s="23" t="s">
        <v>34</v>
      </c>
      <c r="N6" s="24" t="s">
        <v>35</v>
      </c>
      <c r="O6" s="24" t="s">
        <v>36</v>
      </c>
      <c r="P6" s="24" t="s">
        <v>37</v>
      </c>
      <c r="Q6" s="25" t="s">
        <v>38</v>
      </c>
      <c r="R6" s="25" t="s">
        <v>39</v>
      </c>
      <c r="S6" s="25" t="s">
        <v>40</v>
      </c>
      <c r="T6" s="25" t="s">
        <v>41</v>
      </c>
      <c r="U6" s="25" t="s">
        <v>42</v>
      </c>
      <c r="V6" s="25" t="s">
        <v>16</v>
      </c>
      <c r="W6" s="24" t="s">
        <v>43</v>
      </c>
      <c r="X6" s="24" t="s">
        <v>44</v>
      </c>
      <c r="Y6" s="26" t="s">
        <v>45</v>
      </c>
      <c r="Z6" s="26" t="s">
        <v>46</v>
      </c>
      <c r="AA6" s="27" t="s">
        <v>47</v>
      </c>
      <c r="AB6" s="67"/>
      <c r="AC6" s="103"/>
      <c r="AD6" s="77"/>
      <c r="AE6" s="80"/>
      <c r="AF6" s="80"/>
      <c r="AG6" s="100"/>
      <c r="AH6" s="96"/>
      <c r="AI6" s="97"/>
      <c r="AJ6" s="97"/>
      <c r="AK6" s="98"/>
      <c r="AL6" s="99"/>
      <c r="AM6" s="100"/>
      <c r="AN6" s="82"/>
      <c r="AO6" s="83"/>
    </row>
    <row r="7" spans="1:41" s="3" customFormat="1" ht="20.25" customHeight="1">
      <c r="A7" s="36">
        <v>2501</v>
      </c>
      <c r="B7" s="36">
        <f t="shared" ref="B7:B26" si="0">720-SUM(M7:N7,W7:Z7,E7)</f>
        <v>460</v>
      </c>
      <c r="C7" s="36">
        <v>0</v>
      </c>
      <c r="D7" s="36">
        <v>0</v>
      </c>
      <c r="E7" s="36">
        <v>0</v>
      </c>
      <c r="F7" s="36">
        <v>0</v>
      </c>
      <c r="G7" s="36">
        <v>0</v>
      </c>
      <c r="H7" s="36">
        <v>0</v>
      </c>
      <c r="I7" s="36">
        <v>0</v>
      </c>
      <c r="J7" s="36">
        <v>0</v>
      </c>
      <c r="K7" s="36">
        <v>0</v>
      </c>
      <c r="L7" s="36">
        <v>0</v>
      </c>
      <c r="M7" s="36">
        <v>0</v>
      </c>
      <c r="N7" s="36">
        <v>0</v>
      </c>
      <c r="O7" s="36">
        <v>0</v>
      </c>
      <c r="P7" s="36">
        <v>0</v>
      </c>
      <c r="Q7" s="36">
        <v>0</v>
      </c>
      <c r="R7" s="36">
        <v>0</v>
      </c>
      <c r="S7" s="36">
        <v>0</v>
      </c>
      <c r="T7" s="36">
        <v>0</v>
      </c>
      <c r="U7" s="36">
        <v>0</v>
      </c>
      <c r="V7" s="36">
        <v>0</v>
      </c>
      <c r="W7" s="36">
        <v>0</v>
      </c>
      <c r="X7" s="36">
        <f>10+10</f>
        <v>20</v>
      </c>
      <c r="Y7" s="36">
        <v>0</v>
      </c>
      <c r="Z7" s="36">
        <v>240</v>
      </c>
      <c r="AA7" s="36">
        <v>0</v>
      </c>
      <c r="AB7" s="36">
        <v>0</v>
      </c>
      <c r="AC7" s="28">
        <f>SUM(C7:D7,F7:L7,O7:V7,AA7:AB7)</f>
        <v>0</v>
      </c>
      <c r="AD7" s="36">
        <f t="shared" ref="AD7:AD33" si="1">B7+N7+M7-AC7</f>
        <v>460</v>
      </c>
      <c r="AE7" s="29">
        <f t="array" ref="AE7">IF(ISERROR(SUM(C7:D7)/B7),"",SUM(C7:D7)/B7)</f>
        <v>0</v>
      </c>
      <c r="AF7" s="29">
        <f t="array" ref="AF7">IF(ISERROR(AD7/B7),"",AD7/B7)</f>
        <v>1</v>
      </c>
      <c r="AG7" s="29">
        <f t="array" ref="AG7">IF(ISERROR(SUM(M7:N7,E7,W7:Z7)/B7),"",SUM(M7:N7,E7,W7:Z7)/B7)</f>
        <v>0.56521739130434778</v>
      </c>
      <c r="AH7" s="29">
        <f t="array" ref="AH7">IF(ISERROR(SUM(C7:D7)/B7),"",SUM(C7:D7)/B7)</f>
        <v>0</v>
      </c>
      <c r="AI7" s="29">
        <f t="array" ref="AI7">IF(ISERROR(SUM(F7:I7)/B7),"",SUM(F7:I7)/B7)</f>
        <v>0</v>
      </c>
      <c r="AJ7" s="29">
        <f t="array" ref="AJ7">IF(ISERROR(SUM(J7:L7)/B7),"",SUM(J7:L7)/B7)</f>
        <v>0</v>
      </c>
      <c r="AK7" s="29">
        <f t="array" ref="AK7">IF(ISERROR(SUM(O7:V7)/B7),"",SUM(O7:V7)/B7)</f>
        <v>0</v>
      </c>
      <c r="AL7" s="29">
        <f t="array" ref="AL7">IF(ISERROR(SUM(AA7)/B7),"",SUM(AA7)/B7)</f>
        <v>0</v>
      </c>
      <c r="AM7" s="29">
        <f t="array" ref="AM7">IF(ISERROR(AB7/B7),"",AB7/B7)</f>
        <v>0</v>
      </c>
      <c r="AN7" s="30"/>
      <c r="AO7" s="30"/>
    </row>
    <row r="8" spans="1:41" s="3" customFormat="1" ht="20.25" hidden="1" customHeight="1">
      <c r="A8" s="36">
        <v>2502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28">
        <f t="shared" ref="AC8:AC63" si="2">SUM(C8:D8,F8:L8,O8:V8,AA8:AB8)</f>
        <v>0</v>
      </c>
      <c r="AD8" s="36">
        <f t="shared" si="1"/>
        <v>0</v>
      </c>
      <c r="AE8" s="29" t="str">
        <f t="array" ref="AE8">IF(ISERROR(SUM(C8:D8)/B8),"",SUM(C8:D8)/B8)</f>
        <v/>
      </c>
      <c r="AF8" s="29" t="str">
        <f t="array" ref="AF8">IF(ISERROR(AD8/B8),"",AD8/B8)</f>
        <v/>
      </c>
      <c r="AG8" s="29" t="str">
        <f t="array" ref="AG8">IF(ISERROR(SUM(M8:N8,E8,W8:Z8)/B8),"",SUM(M8:N8,E8,W8:Z8)/B8)</f>
        <v/>
      </c>
      <c r="AH8" s="29" t="str">
        <f t="array" ref="AH8">IF(ISERROR(SUM(C8:D8)/B8),"",SUM(C8:D8)/B8)</f>
        <v/>
      </c>
      <c r="AI8" s="29" t="str">
        <f t="array" ref="AI8">IF(ISERROR(SUM(F8:I8)/B8),"",SUM(F8:I8)/B8)</f>
        <v/>
      </c>
      <c r="AJ8" s="29" t="str">
        <f t="array" ref="AJ8">IF(ISERROR(SUM(J8:L8)/B8),"",SUM(J8:L8)/B8)</f>
        <v/>
      </c>
      <c r="AK8" s="29" t="str">
        <f t="array" ref="AK8">IF(ISERROR(SUM(O8:V8)/B8),"",SUM(O8:V8)/B8)</f>
        <v/>
      </c>
      <c r="AL8" s="29" t="str">
        <f t="array" ref="AL8">IF(ISERROR(SUM(AA8)/B8),"",SUM(AA8)/B8)</f>
        <v/>
      </c>
      <c r="AM8" s="29" t="str">
        <f t="array" ref="AM8">IF(ISERROR(AB8/B8),"",AB8/B8)</f>
        <v/>
      </c>
      <c r="AN8" s="30"/>
      <c r="AO8" s="30"/>
    </row>
    <row r="9" spans="1:41" s="3" customFormat="1" ht="20.25" customHeight="1">
      <c r="A9" s="36">
        <v>2503</v>
      </c>
      <c r="B9" s="36">
        <f t="shared" si="0"/>
        <v>460</v>
      </c>
      <c r="C9" s="36">
        <v>0</v>
      </c>
      <c r="D9" s="36">
        <v>0</v>
      </c>
      <c r="E9" s="36">
        <v>0</v>
      </c>
      <c r="F9" s="36">
        <v>0</v>
      </c>
      <c r="G9" s="36">
        <v>0</v>
      </c>
      <c r="H9" s="36">
        <v>0</v>
      </c>
      <c r="I9" s="36">
        <v>0</v>
      </c>
      <c r="J9" s="36">
        <v>0</v>
      </c>
      <c r="K9" s="36">
        <v>0</v>
      </c>
      <c r="L9" s="36">
        <v>0</v>
      </c>
      <c r="M9" s="36">
        <v>0</v>
      </c>
      <c r="N9" s="36">
        <v>0</v>
      </c>
      <c r="O9" s="36">
        <v>0</v>
      </c>
      <c r="P9" s="36">
        <v>0</v>
      </c>
      <c r="Q9" s="36">
        <v>0</v>
      </c>
      <c r="R9" s="36">
        <v>0</v>
      </c>
      <c r="S9" s="36">
        <v>0</v>
      </c>
      <c r="T9" s="36">
        <v>0</v>
      </c>
      <c r="U9" s="36">
        <v>0</v>
      </c>
      <c r="V9" s="36">
        <v>0</v>
      </c>
      <c r="W9" s="36">
        <v>0</v>
      </c>
      <c r="X9" s="36">
        <f>10+10</f>
        <v>20</v>
      </c>
      <c r="Y9" s="36">
        <v>0</v>
      </c>
      <c r="Z9" s="36">
        <v>240</v>
      </c>
      <c r="AA9" s="36">
        <v>0</v>
      </c>
      <c r="AB9" s="36">
        <v>0</v>
      </c>
      <c r="AC9" s="28">
        <f t="shared" si="2"/>
        <v>0</v>
      </c>
      <c r="AD9" s="36">
        <f t="shared" si="1"/>
        <v>460</v>
      </c>
      <c r="AE9" s="29">
        <f t="array" ref="AE9">IF(ISERROR(SUM(C9:D9)/B9),"",SUM(C9:D9)/B9)</f>
        <v>0</v>
      </c>
      <c r="AF9" s="29">
        <f t="array" ref="AF9">IF(ISERROR(AD9/B9),"",AD9/B9)</f>
        <v>1</v>
      </c>
      <c r="AG9" s="29">
        <f t="array" ref="AG9">IF(ISERROR(SUM(M9:N9,E9,W9:Z9)/B9),"",SUM(M9:N9,E9,W9:Z9)/B9)</f>
        <v>0.56521739130434778</v>
      </c>
      <c r="AH9" s="29">
        <f t="array" ref="AH9">IF(ISERROR(SUM(C9:D9)/B9),"",SUM(C9:D9)/B9)</f>
        <v>0</v>
      </c>
      <c r="AI9" s="29">
        <f t="array" ref="AI9">IF(ISERROR(SUM(F9:I9)/B9),"",SUM(F9:I9)/B9)</f>
        <v>0</v>
      </c>
      <c r="AJ9" s="29">
        <f t="array" ref="AJ9">IF(ISERROR(SUM(J9:L9)/B9),"",SUM(J9:L9)/B9)</f>
        <v>0</v>
      </c>
      <c r="AK9" s="29">
        <f t="array" ref="AK9">IF(ISERROR(SUM(O9:V9)/B9),"",SUM(O9:V9)/B9)</f>
        <v>0</v>
      </c>
      <c r="AL9" s="29">
        <f t="array" ref="AL9">IF(ISERROR(SUM(AA9)/B9),"",SUM(AA9)/B9)</f>
        <v>0</v>
      </c>
      <c r="AM9" s="29">
        <f t="array" ref="AM9">IF(ISERROR(AB9/B9),"",AB9/B9)</f>
        <v>0</v>
      </c>
      <c r="AN9" s="30"/>
      <c r="AO9" s="30"/>
    </row>
    <row r="10" spans="1:41" s="3" customFormat="1" ht="20.25" hidden="1" customHeight="1">
      <c r="A10" s="36">
        <v>2504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28">
        <f t="shared" si="2"/>
        <v>0</v>
      </c>
      <c r="AD10" s="36">
        <f t="shared" si="1"/>
        <v>0</v>
      </c>
      <c r="AE10" s="29" t="str">
        <f t="array" ref="AE10">IF(ISERROR(SUM(C10:D10)/B10),"",SUM(C10:D10)/B10)</f>
        <v/>
      </c>
      <c r="AF10" s="29" t="str">
        <f t="array" ref="AF10">IF(ISERROR(AD10/B10),"",AD10/B10)</f>
        <v/>
      </c>
      <c r="AG10" s="29" t="str">
        <f t="array" ref="AG10">IF(ISERROR(SUM(M10:N10,E10,W10:Z10)/B10),"",SUM(M10:N10,E10,W10:Z10)/B10)</f>
        <v/>
      </c>
      <c r="AH10" s="29" t="str">
        <f t="array" ref="AH10">IF(ISERROR(SUM(C10:D10)/B10),"",SUM(C10:D10)/B10)</f>
        <v/>
      </c>
      <c r="AI10" s="29" t="str">
        <f t="array" ref="AI10">IF(ISERROR(SUM(F10:I10)/B10),"",SUM(F10:I10)/B10)</f>
        <v/>
      </c>
      <c r="AJ10" s="29" t="str">
        <f t="array" ref="AJ10">IF(ISERROR(SUM(J10:L10)/B10),"",SUM(J10:L10)/B10)</f>
        <v/>
      </c>
      <c r="AK10" s="29" t="str">
        <f t="array" ref="AK10">IF(ISERROR(SUM(O10:V10)/B10),"",SUM(O10:V10)/B10)</f>
        <v/>
      </c>
      <c r="AL10" s="29" t="str">
        <f t="array" ref="AL10">IF(ISERROR(SUM(AA10)/B10),"",SUM(AA10)/B10)</f>
        <v/>
      </c>
      <c r="AM10" s="29" t="str">
        <f t="array" ref="AM10">IF(ISERROR(AB10/B10),"",AB10/B10)</f>
        <v/>
      </c>
      <c r="AN10" s="30"/>
      <c r="AO10" s="30"/>
    </row>
    <row r="11" spans="1:41" s="3" customFormat="1" ht="20.25" customHeight="1">
      <c r="A11" s="36">
        <v>2505</v>
      </c>
      <c r="B11" s="36">
        <f t="shared" si="0"/>
        <v>460</v>
      </c>
      <c r="C11" s="36">
        <v>0</v>
      </c>
      <c r="D11" s="36">
        <v>0</v>
      </c>
      <c r="E11" s="36">
        <v>0</v>
      </c>
      <c r="F11" s="36">
        <v>0</v>
      </c>
      <c r="G11" s="36">
        <v>0</v>
      </c>
      <c r="H11" s="36">
        <v>0</v>
      </c>
      <c r="I11" s="36">
        <v>0</v>
      </c>
      <c r="J11" s="36">
        <v>0</v>
      </c>
      <c r="K11" s="36">
        <v>0</v>
      </c>
      <c r="L11" s="36">
        <v>0</v>
      </c>
      <c r="M11" s="36">
        <v>0</v>
      </c>
      <c r="N11" s="36">
        <v>0</v>
      </c>
      <c r="O11" s="36">
        <v>0</v>
      </c>
      <c r="P11" s="36">
        <v>0</v>
      </c>
      <c r="Q11" s="36">
        <v>0</v>
      </c>
      <c r="R11" s="36">
        <v>0</v>
      </c>
      <c r="S11" s="36">
        <v>0</v>
      </c>
      <c r="T11" s="36">
        <v>0</v>
      </c>
      <c r="U11" s="36">
        <v>0</v>
      </c>
      <c r="V11" s="36">
        <v>0</v>
      </c>
      <c r="W11" s="36">
        <v>0</v>
      </c>
      <c r="X11" s="36">
        <f>10+10</f>
        <v>20</v>
      </c>
      <c r="Y11" s="36">
        <v>0</v>
      </c>
      <c r="Z11" s="36">
        <v>240</v>
      </c>
      <c r="AA11" s="36">
        <v>0</v>
      </c>
      <c r="AB11" s="36">
        <v>0</v>
      </c>
      <c r="AC11" s="28">
        <f t="shared" si="2"/>
        <v>0</v>
      </c>
      <c r="AD11" s="36">
        <f t="shared" si="1"/>
        <v>460</v>
      </c>
      <c r="AE11" s="29">
        <f t="array" ref="AE11">IF(ISERROR(SUM(C11:D11)/B11),"",SUM(C11:D11)/B11)</f>
        <v>0</v>
      </c>
      <c r="AF11" s="29">
        <f t="array" ref="AF11">IF(ISERROR(AD11/B11),"",AD11/B11)</f>
        <v>1</v>
      </c>
      <c r="AG11" s="29">
        <f t="array" ref="AG11">IF(ISERROR(SUM(M11:N11,E11,W11:Z11)/B11),"",SUM(M11:N11,E11,W11:Z11)/B11)</f>
        <v>0.56521739130434778</v>
      </c>
      <c r="AH11" s="29">
        <f t="array" ref="AH11">IF(ISERROR(SUM(C11:D11)/B11),"",SUM(C11:D11)/B11)</f>
        <v>0</v>
      </c>
      <c r="AI11" s="29">
        <f t="array" ref="AI11">IF(ISERROR(SUM(F11:I11)/B11),"",SUM(F11:I11)/B11)</f>
        <v>0</v>
      </c>
      <c r="AJ11" s="29">
        <f t="array" ref="AJ11">IF(ISERROR(SUM(J11:L11)/B11),"",SUM(J11:L11)/B11)</f>
        <v>0</v>
      </c>
      <c r="AK11" s="29">
        <f t="array" ref="AK11">IF(ISERROR(SUM(O11:V11)/B11),"",SUM(O11:V11)/B11)</f>
        <v>0</v>
      </c>
      <c r="AL11" s="29">
        <f t="array" ref="AL11">IF(ISERROR(SUM(AA11)/B11),"",SUM(AA11)/B11)</f>
        <v>0</v>
      </c>
      <c r="AM11" s="29">
        <f t="array" ref="AM11">IF(ISERROR(AB11/B11),"",AB11/B11)</f>
        <v>0</v>
      </c>
      <c r="AN11" s="30"/>
      <c r="AO11" s="30"/>
    </row>
    <row r="12" spans="1:41" s="3" customFormat="1" ht="20.25" hidden="1" customHeight="1">
      <c r="A12" s="36">
        <v>2506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28">
        <f t="shared" si="2"/>
        <v>0</v>
      </c>
      <c r="AD12" s="36">
        <f t="shared" si="1"/>
        <v>0</v>
      </c>
      <c r="AE12" s="29" t="str">
        <f t="array" ref="AE12">IF(ISERROR(SUM(C12:D12)/B12),"",SUM(C12:D12)/B12)</f>
        <v/>
      </c>
      <c r="AF12" s="29" t="str">
        <f t="array" ref="AF12">IF(ISERROR(AD12/B12),"",AD12/B12)</f>
        <v/>
      </c>
      <c r="AG12" s="29" t="str">
        <f t="array" ref="AG12">IF(ISERROR(SUM(M12:N12,E12,W12:Z12)/B12),"",SUM(M12:N12,E12,W12:Z12)/B12)</f>
        <v/>
      </c>
      <c r="AH12" s="29" t="str">
        <f t="array" ref="AH12">IF(ISERROR(SUM(C12:D12)/B12),"",SUM(C12:D12)/B12)</f>
        <v/>
      </c>
      <c r="AI12" s="29" t="str">
        <f t="array" ref="AI12">IF(ISERROR(SUM(F12:I12)/B12),"",SUM(F12:I12)/B12)</f>
        <v/>
      </c>
      <c r="AJ12" s="29" t="str">
        <f t="array" ref="AJ12">IF(ISERROR(SUM(J12:L12)/B12),"",SUM(J12:L12)/B12)</f>
        <v/>
      </c>
      <c r="AK12" s="29" t="str">
        <f t="array" ref="AK12">IF(ISERROR(SUM(O12:V12)/B12),"",SUM(O12:V12)/B12)</f>
        <v/>
      </c>
      <c r="AL12" s="29" t="str">
        <f t="array" ref="AL12">IF(ISERROR(SUM(AA12)/B12),"",SUM(AA12)/B12)</f>
        <v/>
      </c>
      <c r="AM12" s="29" t="str">
        <f t="array" ref="AM12">IF(ISERROR(AB12/B12),"",AB12/B12)</f>
        <v/>
      </c>
      <c r="AN12" s="30"/>
      <c r="AO12" s="30"/>
    </row>
    <row r="13" spans="1:41" s="3" customFormat="1" ht="20.25" customHeight="1">
      <c r="A13" s="36">
        <v>2507</v>
      </c>
      <c r="B13" s="36">
        <f t="shared" si="0"/>
        <v>460</v>
      </c>
      <c r="C13" s="36">
        <v>0</v>
      </c>
      <c r="D13" s="36">
        <v>0</v>
      </c>
      <c r="E13" s="36">
        <v>0</v>
      </c>
      <c r="F13" s="36">
        <v>0</v>
      </c>
      <c r="G13" s="36">
        <v>0</v>
      </c>
      <c r="H13" s="36">
        <v>0</v>
      </c>
      <c r="I13" s="36">
        <v>0</v>
      </c>
      <c r="J13" s="36">
        <v>0</v>
      </c>
      <c r="K13" s="36">
        <v>0</v>
      </c>
      <c r="L13" s="36">
        <v>0</v>
      </c>
      <c r="M13" s="36">
        <v>0</v>
      </c>
      <c r="N13" s="36">
        <v>0</v>
      </c>
      <c r="O13" s="36">
        <v>0</v>
      </c>
      <c r="P13" s="36">
        <v>0</v>
      </c>
      <c r="Q13" s="36">
        <v>0</v>
      </c>
      <c r="R13" s="36">
        <v>0</v>
      </c>
      <c r="S13" s="36">
        <v>0</v>
      </c>
      <c r="T13" s="36">
        <v>0</v>
      </c>
      <c r="U13" s="36">
        <v>0</v>
      </c>
      <c r="V13" s="36">
        <v>0</v>
      </c>
      <c r="W13" s="36">
        <v>0</v>
      </c>
      <c r="X13" s="36">
        <f>10+10</f>
        <v>20</v>
      </c>
      <c r="Y13" s="36">
        <v>0</v>
      </c>
      <c r="Z13" s="36">
        <v>240</v>
      </c>
      <c r="AA13" s="36">
        <v>0</v>
      </c>
      <c r="AB13" s="36">
        <v>0</v>
      </c>
      <c r="AC13" s="28">
        <f t="shared" si="2"/>
        <v>0</v>
      </c>
      <c r="AD13" s="36">
        <f t="shared" si="1"/>
        <v>460</v>
      </c>
      <c r="AE13" s="29">
        <f t="array" ref="AE13">IF(ISERROR(SUM(C13:D13)/B13),"",SUM(C13:D13)/B13)</f>
        <v>0</v>
      </c>
      <c r="AF13" s="29">
        <f t="array" ref="AF13">IF(ISERROR(AD13/B13),"",AD13/B13)</f>
        <v>1</v>
      </c>
      <c r="AG13" s="29">
        <f t="array" ref="AG13">IF(ISERROR(SUM(M13:N13,E13,W13:Z13)/B13),"",SUM(M13:N13,E13,W13:Z13)/B13)</f>
        <v>0.56521739130434778</v>
      </c>
      <c r="AH13" s="29">
        <f t="array" ref="AH13">IF(ISERROR(SUM(C13:D13)/B13),"",SUM(C13:D13)/B13)</f>
        <v>0</v>
      </c>
      <c r="AI13" s="29">
        <f t="array" ref="AI13">IF(ISERROR(SUM(F13:I13)/B13),"",SUM(F13:I13)/B13)</f>
        <v>0</v>
      </c>
      <c r="AJ13" s="29">
        <f t="array" ref="AJ13">IF(ISERROR(SUM(J13:L13)/B13),"",SUM(J13:L13)/B13)</f>
        <v>0</v>
      </c>
      <c r="AK13" s="29">
        <f t="array" ref="AK13">IF(ISERROR(SUM(O13:V13)/B13),"",SUM(O13:V13)/B13)</f>
        <v>0</v>
      </c>
      <c r="AL13" s="29">
        <f t="array" ref="AL13">IF(ISERROR(SUM(AA13)/B13),"",SUM(AA13)/B13)</f>
        <v>0</v>
      </c>
      <c r="AM13" s="29">
        <f t="array" ref="AM13">IF(ISERROR(AB13/B13),"",AB13/B13)</f>
        <v>0</v>
      </c>
      <c r="AN13" s="30"/>
      <c r="AO13" s="30"/>
    </row>
    <row r="14" spans="1:41" s="3" customFormat="1" ht="20.25" hidden="1" customHeight="1">
      <c r="A14" s="36">
        <v>2508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28">
        <f t="shared" si="2"/>
        <v>0</v>
      </c>
      <c r="AD14" s="36">
        <f t="shared" si="1"/>
        <v>0</v>
      </c>
      <c r="AE14" s="29" t="str">
        <f t="array" ref="AE14">IF(ISERROR(SUM(C14:D14)/B14),"",SUM(C14:D14)/B14)</f>
        <v/>
      </c>
      <c r="AF14" s="29" t="str">
        <f t="array" ref="AF14">IF(ISERROR(AD14/B14),"",AD14/B14)</f>
        <v/>
      </c>
      <c r="AG14" s="29" t="str">
        <f t="array" ref="AG14">IF(ISERROR(SUM(M14:N14,E14,W14:Z14)/B14),"",SUM(M14:N14,E14,W14:Z14)/B14)</f>
        <v/>
      </c>
      <c r="AH14" s="29" t="str">
        <f t="array" ref="AH14">IF(ISERROR(SUM(C14:D14)/B14),"",SUM(C14:D14)/B14)</f>
        <v/>
      </c>
      <c r="AI14" s="29" t="str">
        <f t="array" ref="AI14">IF(ISERROR(SUM(F14:I14)/B14),"",SUM(F14:I14)/B14)</f>
        <v/>
      </c>
      <c r="AJ14" s="29" t="str">
        <f t="array" ref="AJ14">IF(ISERROR(SUM(J14:L14)/B14),"",SUM(J14:L14)/B14)</f>
        <v/>
      </c>
      <c r="AK14" s="29" t="str">
        <f t="array" ref="AK14">IF(ISERROR(SUM(O14:V14)/B14),"",SUM(O14:V14)/B14)</f>
        <v/>
      </c>
      <c r="AL14" s="29" t="str">
        <f t="array" ref="AL14">IF(ISERROR(SUM(AA14)/B14),"",SUM(AA14)/B14)</f>
        <v/>
      </c>
      <c r="AM14" s="29" t="str">
        <f t="array" ref="AM14">IF(ISERROR(AB14/B14),"",AB14/B14)</f>
        <v/>
      </c>
      <c r="AN14" s="30"/>
      <c r="AO14" s="30"/>
    </row>
    <row r="15" spans="1:41" s="3" customFormat="1" ht="20.25" customHeight="1">
      <c r="A15" s="36">
        <v>2509</v>
      </c>
      <c r="B15" s="36">
        <f t="shared" si="0"/>
        <v>460</v>
      </c>
      <c r="C15" s="36">
        <v>0</v>
      </c>
      <c r="D15" s="36">
        <v>0</v>
      </c>
      <c r="E15" s="36">
        <v>0</v>
      </c>
      <c r="F15" s="36">
        <v>0</v>
      </c>
      <c r="G15" s="36">
        <v>0</v>
      </c>
      <c r="H15" s="36">
        <v>0</v>
      </c>
      <c r="I15" s="36">
        <v>0</v>
      </c>
      <c r="J15" s="36">
        <v>0</v>
      </c>
      <c r="K15" s="36">
        <v>0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  <c r="Q15" s="36">
        <v>0</v>
      </c>
      <c r="R15" s="36">
        <v>0</v>
      </c>
      <c r="S15" s="36">
        <v>0</v>
      </c>
      <c r="T15" s="36">
        <v>0</v>
      </c>
      <c r="U15" s="36">
        <v>0</v>
      </c>
      <c r="V15" s="36">
        <v>0</v>
      </c>
      <c r="W15" s="36">
        <v>0</v>
      </c>
      <c r="X15" s="36">
        <f>10+10</f>
        <v>20</v>
      </c>
      <c r="Y15" s="36">
        <v>0</v>
      </c>
      <c r="Z15" s="36">
        <v>240</v>
      </c>
      <c r="AA15" s="36">
        <v>0</v>
      </c>
      <c r="AB15" s="36">
        <v>0</v>
      </c>
      <c r="AC15" s="28">
        <f t="shared" si="2"/>
        <v>0</v>
      </c>
      <c r="AD15" s="36">
        <f t="shared" si="1"/>
        <v>460</v>
      </c>
      <c r="AE15" s="29">
        <f t="array" ref="AE15">IF(ISERROR(SUM(C15:D15)/B15),"",SUM(C15:D15)/B15)</f>
        <v>0</v>
      </c>
      <c r="AF15" s="29">
        <f t="array" ref="AF15">IF(ISERROR(AD15/B15),"",AD15/B15)</f>
        <v>1</v>
      </c>
      <c r="AG15" s="29">
        <f t="array" ref="AG15">IF(ISERROR(SUM(M15:N15,E15,W15:Z15)/B15),"",SUM(M15:N15,E15,W15:Z15)/B15)</f>
        <v>0.56521739130434778</v>
      </c>
      <c r="AH15" s="29">
        <f t="array" ref="AH15">IF(ISERROR(SUM(C15:D15)/B15),"",SUM(C15:D15)/B15)</f>
        <v>0</v>
      </c>
      <c r="AI15" s="29">
        <f t="array" ref="AI15">IF(ISERROR(SUM(F15:I15)/B15),"",SUM(F15:I15)/B15)</f>
        <v>0</v>
      </c>
      <c r="AJ15" s="29">
        <f t="array" ref="AJ15">IF(ISERROR(SUM(J15:L15)/B15),"",SUM(J15:L15)/B15)</f>
        <v>0</v>
      </c>
      <c r="AK15" s="29">
        <f t="array" ref="AK15">IF(ISERROR(SUM(O15:V15)/B15),"",SUM(O15:V15)/B15)</f>
        <v>0</v>
      </c>
      <c r="AL15" s="29">
        <f t="array" ref="AL15">IF(ISERROR(SUM(AA15)/B15),"",SUM(AA15)/B15)</f>
        <v>0</v>
      </c>
      <c r="AM15" s="29">
        <f t="array" ref="AM15">IF(ISERROR(AB15/B15),"",AB15/B15)</f>
        <v>0</v>
      </c>
      <c r="AN15" s="30"/>
      <c r="AO15" s="30"/>
    </row>
    <row r="16" spans="1:41" s="3" customFormat="1" ht="20.25" hidden="1" customHeight="1">
      <c r="A16" s="36">
        <v>2510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28">
        <f t="shared" si="2"/>
        <v>0</v>
      </c>
      <c r="AD16" s="36">
        <f t="shared" si="1"/>
        <v>0</v>
      </c>
      <c r="AE16" s="29" t="str">
        <f t="array" ref="AE16">IF(ISERROR(SUM(C16:D16)/B16),"",SUM(C16:D16)/B16)</f>
        <v/>
      </c>
      <c r="AF16" s="29" t="str">
        <f t="array" ref="AF16">IF(ISERROR(AD16/B16),"",AD16/B16)</f>
        <v/>
      </c>
      <c r="AG16" s="29" t="str">
        <f t="array" ref="AG16">IF(ISERROR(SUM(M16:N16,E16,W16:Z16)/B16),"",SUM(M16:N16,E16,W16:Z16)/B16)</f>
        <v/>
      </c>
      <c r="AH16" s="29" t="str">
        <f t="array" ref="AH16">IF(ISERROR(SUM(C16:D16)/B16),"",SUM(C16:D16)/B16)</f>
        <v/>
      </c>
      <c r="AI16" s="29" t="str">
        <f t="array" ref="AI16">IF(ISERROR(SUM(F16:I16)/B16),"",SUM(F16:I16)/B16)</f>
        <v/>
      </c>
      <c r="AJ16" s="29" t="str">
        <f t="array" ref="AJ16">IF(ISERROR(SUM(J16:L16)/B16),"",SUM(J16:L16)/B16)</f>
        <v/>
      </c>
      <c r="AK16" s="29" t="str">
        <f t="array" ref="AK16">IF(ISERROR(SUM(O16:V16)/B16),"",SUM(O16:V16)/B16)</f>
        <v/>
      </c>
      <c r="AL16" s="29" t="str">
        <f t="array" ref="AL16">IF(ISERROR(SUM(AA16)/B16),"",SUM(AA16)/B16)</f>
        <v/>
      </c>
      <c r="AM16" s="29" t="str">
        <f t="array" ref="AM16">IF(ISERROR(AB16/B16),"",AB16/B16)</f>
        <v/>
      </c>
      <c r="AN16" s="30"/>
      <c r="AO16" s="30"/>
    </row>
    <row r="17" spans="1:41" s="3" customFormat="1" ht="20.25" customHeight="1">
      <c r="A17" s="36">
        <v>3002</v>
      </c>
      <c r="B17" s="36">
        <f t="shared" si="0"/>
        <v>613</v>
      </c>
      <c r="C17" s="36">
        <v>0</v>
      </c>
      <c r="D17" s="36">
        <v>0</v>
      </c>
      <c r="E17" s="36">
        <v>0</v>
      </c>
      <c r="F17" s="36">
        <v>0</v>
      </c>
      <c r="G17" s="36">
        <v>0</v>
      </c>
      <c r="H17" s="36">
        <v>0</v>
      </c>
      <c r="I17" s="36">
        <v>0</v>
      </c>
      <c r="J17" s="36">
        <v>0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36">
        <v>0</v>
      </c>
      <c r="R17" s="36">
        <v>0</v>
      </c>
      <c r="S17" s="36">
        <v>0</v>
      </c>
      <c r="T17" s="36">
        <v>0</v>
      </c>
      <c r="U17" s="36">
        <v>0</v>
      </c>
      <c r="V17" s="36">
        <v>0</v>
      </c>
      <c r="W17" s="36">
        <v>0</v>
      </c>
      <c r="X17" s="36">
        <f>12+40+30+25</f>
        <v>107</v>
      </c>
      <c r="Y17" s="36">
        <v>0</v>
      </c>
      <c r="Z17" s="36">
        <v>0</v>
      </c>
      <c r="AA17" s="36">
        <v>0</v>
      </c>
      <c r="AB17" s="36">
        <v>0</v>
      </c>
      <c r="AC17" s="28">
        <f t="shared" si="2"/>
        <v>0</v>
      </c>
      <c r="AD17" s="36">
        <f t="shared" si="1"/>
        <v>613</v>
      </c>
      <c r="AE17" s="29">
        <f t="array" ref="AE17">IF(ISERROR(SUM(C17:D17)/B17),"",SUM(C17:D17)/B17)</f>
        <v>0</v>
      </c>
      <c r="AF17" s="29">
        <f t="array" ref="AF17">IF(ISERROR(AD17/B17),"",AD17/B17)</f>
        <v>1</v>
      </c>
      <c r="AG17" s="29">
        <f t="array" ref="AG17">IF(ISERROR(SUM(M17:N17,E17,W17:Z17)/B17),"",SUM(M17:N17,E17,W17:Z17)/B17)</f>
        <v>0.17455138662316477</v>
      </c>
      <c r="AH17" s="29">
        <f t="array" ref="AH17">IF(ISERROR(SUM(C17:D17)/B17),"",SUM(C17:D17)/B17)</f>
        <v>0</v>
      </c>
      <c r="AI17" s="29">
        <f t="array" ref="AI17">IF(ISERROR(SUM(F17:I17)/B17),"",SUM(F17:I17)/B17)</f>
        <v>0</v>
      </c>
      <c r="AJ17" s="29">
        <f t="array" ref="AJ17">IF(ISERROR(SUM(J17:L17)/B17),"",SUM(J17:L17)/B17)</f>
        <v>0</v>
      </c>
      <c r="AK17" s="29">
        <f t="array" ref="AK17">IF(ISERROR(SUM(O17:V17)/B17),"",SUM(O17:V17)/B17)</f>
        <v>0</v>
      </c>
      <c r="AL17" s="29">
        <f t="array" ref="AL17">IF(ISERROR(SUM(AA17)/B17),"",SUM(AA17)/B17)</f>
        <v>0</v>
      </c>
      <c r="AM17" s="29">
        <f t="array" ref="AM17">IF(ISERROR(AB17/B17),"",AB17/B17)</f>
        <v>0</v>
      </c>
      <c r="AN17" s="30"/>
      <c r="AO17" s="30"/>
    </row>
    <row r="18" spans="1:41" s="3" customFormat="1" ht="20.25" hidden="1" customHeight="1">
      <c r="A18" s="36">
        <v>3003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28">
        <f t="shared" si="2"/>
        <v>0</v>
      </c>
      <c r="AD18" s="36">
        <f t="shared" si="1"/>
        <v>0</v>
      </c>
      <c r="AE18" s="29" t="str">
        <f t="array" ref="AE18">IF(ISERROR(SUM(C18:D18)/B18),"",SUM(C18:D18)/B18)</f>
        <v/>
      </c>
      <c r="AF18" s="29" t="str">
        <f t="array" ref="AF18">IF(ISERROR(AD18/B18),"",AD18/B18)</f>
        <v/>
      </c>
      <c r="AG18" s="29" t="str">
        <f t="array" ref="AG18">IF(ISERROR(SUM(M18:N18,E18,W18:Z18)/B18),"",SUM(M18:N18,E18,W18:Z18)/B18)</f>
        <v/>
      </c>
      <c r="AH18" s="29" t="str">
        <f t="array" ref="AH18">IF(ISERROR(SUM(C18:D18)/B18),"",SUM(C18:D18)/B18)</f>
        <v/>
      </c>
      <c r="AI18" s="29" t="str">
        <f t="array" ref="AI18">IF(ISERROR(SUM(F18:I18)/B18),"",SUM(F18:I18)/B18)</f>
        <v/>
      </c>
      <c r="AJ18" s="29" t="str">
        <f t="array" ref="AJ18">IF(ISERROR(SUM(J18:L18)/B18),"",SUM(J18:L18)/B18)</f>
        <v/>
      </c>
      <c r="AK18" s="29" t="str">
        <f t="array" ref="AK18">IF(ISERROR(SUM(O18:V18)/B18),"",SUM(O18:V18)/B18)</f>
        <v/>
      </c>
      <c r="AL18" s="29" t="str">
        <f t="array" ref="AL18">IF(ISERROR(SUM(AA18)/B18),"",SUM(AA18)/B18)</f>
        <v/>
      </c>
      <c r="AM18" s="29" t="str">
        <f t="array" ref="AM18">IF(ISERROR(AB18/B18),"",AB18/B18)</f>
        <v/>
      </c>
      <c r="AN18" s="30"/>
      <c r="AO18" s="30"/>
    </row>
    <row r="19" spans="1:41" s="3" customFormat="1" ht="20.25" hidden="1" customHeight="1">
      <c r="A19" s="36">
        <v>3004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28">
        <f t="shared" si="2"/>
        <v>0</v>
      </c>
      <c r="AD19" s="36">
        <f t="shared" si="1"/>
        <v>0</v>
      </c>
      <c r="AE19" s="29" t="str">
        <f t="array" ref="AE19">IF(ISERROR(SUM(C19:D19)/B19),"",SUM(C19:D19)/B19)</f>
        <v/>
      </c>
      <c r="AF19" s="29" t="str">
        <f t="array" ref="AF19">IF(ISERROR(AD19/B19),"",AD19/B19)</f>
        <v/>
      </c>
      <c r="AG19" s="29" t="str">
        <f t="array" ref="AG19">IF(ISERROR(SUM(M19:N19,E19,W19:Z19)/B19),"",SUM(M19:N19,E19,W19:Z19)/B19)</f>
        <v/>
      </c>
      <c r="AH19" s="29" t="str">
        <f t="array" ref="AH19">IF(ISERROR(SUM(C19:D19)/B19),"",SUM(C19:D19)/B19)</f>
        <v/>
      </c>
      <c r="AI19" s="29" t="str">
        <f t="array" ref="AI19">IF(ISERROR(SUM(F19:I19)/B19),"",SUM(F19:I19)/B19)</f>
        <v/>
      </c>
      <c r="AJ19" s="29" t="str">
        <f t="array" ref="AJ19">IF(ISERROR(SUM(J19:L19)/B19),"",SUM(J19:L19)/B19)</f>
        <v/>
      </c>
      <c r="AK19" s="29" t="str">
        <f t="array" ref="AK19">IF(ISERROR(SUM(O19:V19)/B19),"",SUM(O19:V19)/B19)</f>
        <v/>
      </c>
      <c r="AL19" s="29" t="str">
        <f t="array" ref="AL19">IF(ISERROR(SUM(AA19)/B19),"",SUM(AA19)/B19)</f>
        <v/>
      </c>
      <c r="AM19" s="29" t="str">
        <f t="array" ref="AM19">IF(ISERROR(AB19/B19),"",AB19/B19)</f>
        <v/>
      </c>
      <c r="AN19" s="30"/>
      <c r="AO19" s="30"/>
    </row>
    <row r="20" spans="1:41" s="3" customFormat="1" ht="20.25" customHeight="1">
      <c r="A20" s="36">
        <v>3602</v>
      </c>
      <c r="B20" s="36">
        <f t="shared" si="0"/>
        <v>353</v>
      </c>
      <c r="C20" s="36">
        <v>0</v>
      </c>
      <c r="D20" s="36">
        <v>0</v>
      </c>
      <c r="E20" s="36">
        <v>0</v>
      </c>
      <c r="F20" s="36">
        <v>0</v>
      </c>
      <c r="G20" s="36">
        <v>0</v>
      </c>
      <c r="H20" s="36">
        <v>0</v>
      </c>
      <c r="I20" s="36">
        <v>0</v>
      </c>
      <c r="J20" s="36">
        <v>0</v>
      </c>
      <c r="K20" s="36">
        <v>0</v>
      </c>
      <c r="L20" s="36">
        <v>0</v>
      </c>
      <c r="M20" s="36">
        <v>0</v>
      </c>
      <c r="N20" s="36">
        <v>0</v>
      </c>
      <c r="O20" s="36">
        <v>0</v>
      </c>
      <c r="P20" s="36">
        <v>0</v>
      </c>
      <c r="Q20" s="36">
        <v>0</v>
      </c>
      <c r="R20" s="36">
        <v>0</v>
      </c>
      <c r="S20" s="36">
        <v>0</v>
      </c>
      <c r="T20" s="36">
        <v>0</v>
      </c>
      <c r="U20" s="36">
        <v>0</v>
      </c>
      <c r="V20" s="36">
        <v>0</v>
      </c>
      <c r="W20" s="36">
        <v>90</v>
      </c>
      <c r="X20" s="36">
        <v>7</v>
      </c>
      <c r="Y20" s="36">
        <v>0</v>
      </c>
      <c r="Z20" s="36">
        <v>270</v>
      </c>
      <c r="AA20" s="36">
        <v>0</v>
      </c>
      <c r="AB20" s="36">
        <v>0</v>
      </c>
      <c r="AC20" s="28">
        <f t="shared" si="2"/>
        <v>0</v>
      </c>
      <c r="AD20" s="36">
        <f t="shared" si="1"/>
        <v>353</v>
      </c>
      <c r="AE20" s="29">
        <f t="array" ref="AE20">IF(ISERROR(SUM(C20:D20)/B20),"",SUM(C20:D20)/B20)</f>
        <v>0</v>
      </c>
      <c r="AF20" s="29">
        <f t="array" ref="AF20">IF(ISERROR(AD20/B20),"",AD20/B20)</f>
        <v>1</v>
      </c>
      <c r="AG20" s="29">
        <f t="array" ref="AG20">IF(ISERROR(SUM(M20:N20,E20,W20:Z20)/B20),"",SUM(M20:N20,E20,W20:Z20)/B20)</f>
        <v>1.0396600566572238</v>
      </c>
      <c r="AH20" s="29">
        <f t="array" ref="AH20">IF(ISERROR(SUM(C20:D20)/B20),"",SUM(C20:D20)/B20)</f>
        <v>0</v>
      </c>
      <c r="AI20" s="29">
        <f t="array" ref="AI20">IF(ISERROR(SUM(F20:I20)/B20),"",SUM(F20:I20)/B20)</f>
        <v>0</v>
      </c>
      <c r="AJ20" s="29">
        <f t="array" ref="AJ20">IF(ISERROR(SUM(J20:L20)/B20),"",SUM(J20:L20)/B20)</f>
        <v>0</v>
      </c>
      <c r="AK20" s="29">
        <f t="array" ref="AK20">IF(ISERROR(SUM(O20:V20)/B20),"",SUM(O20:V20)/B20)</f>
        <v>0</v>
      </c>
      <c r="AL20" s="29">
        <f t="array" ref="AL20">IF(ISERROR(SUM(AA20)/B20),"",SUM(AA20)/B20)</f>
        <v>0</v>
      </c>
      <c r="AM20" s="29">
        <f t="array" ref="AM20">IF(ISERROR(AB20/B20),"",AB20/B20)</f>
        <v>0</v>
      </c>
      <c r="AN20" s="30"/>
      <c r="AO20" s="30"/>
    </row>
    <row r="21" spans="1:41" s="3" customFormat="1" ht="20.25" hidden="1" customHeight="1">
      <c r="A21" s="36">
        <v>4501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28">
        <f t="shared" si="2"/>
        <v>0</v>
      </c>
      <c r="AD21" s="36">
        <f t="shared" si="1"/>
        <v>0</v>
      </c>
      <c r="AE21" s="29" t="str">
        <f t="array" ref="AE21">IF(ISERROR(SUM(C21:D21)/B21),"",SUM(C21:D21)/B21)</f>
        <v/>
      </c>
      <c r="AF21" s="29" t="str">
        <f t="array" ref="AF21">IF(ISERROR(AD21/B21),"",AD21/B21)</f>
        <v/>
      </c>
      <c r="AG21" s="29" t="str">
        <f t="array" ref="AG21">IF(ISERROR(SUM(M21:N21,E21,W21:Z21)/B21),"",SUM(M21:N21,E21,W21:Z21)/B21)</f>
        <v/>
      </c>
      <c r="AH21" s="29" t="str">
        <f t="array" ref="AH21">IF(ISERROR(SUM(C21:D21)/B21),"",SUM(C21:D21)/B21)</f>
        <v/>
      </c>
      <c r="AI21" s="29" t="str">
        <f t="array" ref="AI21">IF(ISERROR(SUM(F21:I21)/B21),"",SUM(F21:I21)/B21)</f>
        <v/>
      </c>
      <c r="AJ21" s="29" t="str">
        <f t="array" ref="AJ21">IF(ISERROR(SUM(J21:L21)/B21),"",SUM(J21:L21)/B21)</f>
        <v/>
      </c>
      <c r="AK21" s="29" t="str">
        <f t="array" ref="AK21">IF(ISERROR(SUM(O21:V21)/B21),"",SUM(O21:V21)/B21)</f>
        <v/>
      </c>
      <c r="AL21" s="29" t="str">
        <f t="array" ref="AL21">IF(ISERROR(SUM(AA21)/B21),"",SUM(AA21)/B21)</f>
        <v/>
      </c>
      <c r="AM21" s="29" t="str">
        <f t="array" ref="AM21">IF(ISERROR(AB21/B21),"",AB21/B21)</f>
        <v/>
      </c>
      <c r="AN21" s="30"/>
      <c r="AO21" s="30"/>
    </row>
    <row r="22" spans="1:41" s="3" customFormat="1" ht="20.25" hidden="1" customHeight="1">
      <c r="A22" s="36">
        <v>4502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28">
        <f t="shared" si="2"/>
        <v>0</v>
      </c>
      <c r="AD22" s="36">
        <f t="shared" si="1"/>
        <v>0</v>
      </c>
      <c r="AE22" s="29" t="str">
        <f t="array" ref="AE22">IF(ISERROR(SUM(C22:D22)/B22),"",SUM(C22:D22)/B22)</f>
        <v/>
      </c>
      <c r="AF22" s="29" t="str">
        <f t="array" ref="AF22">IF(ISERROR(AD22/B22),"",AD22/B22)</f>
        <v/>
      </c>
      <c r="AG22" s="29" t="str">
        <f t="array" ref="AG22">IF(ISERROR(SUM(M22:N22,E22,W22:Z22)/B22),"",SUM(M22:N22,E22,W22:Z22)/B22)</f>
        <v/>
      </c>
      <c r="AH22" s="29" t="str">
        <f t="array" ref="AH22">IF(ISERROR(SUM(C22:D22)/B22),"",SUM(C22:D22)/B22)</f>
        <v/>
      </c>
      <c r="AI22" s="29" t="str">
        <f t="array" ref="AI22">IF(ISERROR(SUM(F22:I22)/B22),"",SUM(F22:I22)/B22)</f>
        <v/>
      </c>
      <c r="AJ22" s="29" t="str">
        <f t="array" ref="AJ22">IF(ISERROR(SUM(J22:L22)/B22),"",SUM(J22:L22)/B22)</f>
        <v/>
      </c>
      <c r="AK22" s="29" t="str">
        <f t="array" ref="AK22">IF(ISERROR(SUM(O22:V22)/B22),"",SUM(O22:V22)/B22)</f>
        <v/>
      </c>
      <c r="AL22" s="29" t="str">
        <f t="array" ref="AL22">IF(ISERROR(SUM(AA22)/B22),"",SUM(AA22)/B22)</f>
        <v/>
      </c>
      <c r="AM22" s="29" t="str">
        <f t="array" ref="AM22">IF(ISERROR(AB22/B22),"",AB22/B22)</f>
        <v/>
      </c>
      <c r="AN22" s="30"/>
      <c r="AO22" s="30"/>
    </row>
    <row r="23" spans="1:41" s="3" customFormat="1" ht="20.25" customHeight="1">
      <c r="A23" s="36">
        <v>4503</v>
      </c>
      <c r="B23" s="36">
        <f t="shared" si="0"/>
        <v>430</v>
      </c>
      <c r="C23" s="36">
        <v>0</v>
      </c>
      <c r="D23" s="36">
        <v>0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  <c r="Q23" s="36">
        <v>0</v>
      </c>
      <c r="R23" s="36">
        <v>0</v>
      </c>
      <c r="S23" s="36">
        <v>0</v>
      </c>
      <c r="T23" s="36">
        <v>0</v>
      </c>
      <c r="U23" s="36">
        <v>0</v>
      </c>
      <c r="V23" s="36">
        <v>0</v>
      </c>
      <c r="W23" s="36">
        <v>0</v>
      </c>
      <c r="X23" s="36">
        <v>50</v>
      </c>
      <c r="Y23" s="36">
        <v>0</v>
      </c>
      <c r="Z23" s="36">
        <v>240</v>
      </c>
      <c r="AA23" s="36">
        <v>0</v>
      </c>
      <c r="AB23" s="36">
        <v>0</v>
      </c>
      <c r="AC23" s="28">
        <f t="shared" si="2"/>
        <v>0</v>
      </c>
      <c r="AD23" s="36">
        <f t="shared" si="1"/>
        <v>430</v>
      </c>
      <c r="AE23" s="29">
        <f t="array" ref="AE23">IF(ISERROR(SUM(C23:D23)/B23),"",SUM(C23:D23)/B23)</f>
        <v>0</v>
      </c>
      <c r="AF23" s="29">
        <f t="array" ref="AF23">IF(ISERROR(AD23/B23),"",AD23/B23)</f>
        <v>1</v>
      </c>
      <c r="AG23" s="29">
        <f t="array" ref="AG23">IF(ISERROR(SUM(M23:N23,E23,W23:Z23)/B23),"",SUM(M23:N23,E23,W23:Z23)/B23)</f>
        <v>0.67441860465116277</v>
      </c>
      <c r="AH23" s="29">
        <f t="array" ref="AH23">IF(ISERROR(SUM(C23:D23)/B23),"",SUM(C23:D23)/B23)</f>
        <v>0</v>
      </c>
      <c r="AI23" s="29">
        <f t="array" ref="AI23">IF(ISERROR(SUM(F23:I23)/B23),"",SUM(F23:I23)/B23)</f>
        <v>0</v>
      </c>
      <c r="AJ23" s="29">
        <f t="array" ref="AJ23">IF(ISERROR(SUM(J23:L23)/B23),"",SUM(J23:L23)/B23)</f>
        <v>0</v>
      </c>
      <c r="AK23" s="29">
        <f t="array" ref="AK23">IF(ISERROR(SUM(O23:V23)/B23),"",SUM(O23:V23)/B23)</f>
        <v>0</v>
      </c>
      <c r="AL23" s="29">
        <f t="array" ref="AL23">IF(ISERROR(SUM(AA23)/B23),"",SUM(AA23)/B23)</f>
        <v>0</v>
      </c>
      <c r="AM23" s="29">
        <f t="array" ref="AM23">IF(ISERROR(AB23/B23),"",AB23/B23)</f>
        <v>0</v>
      </c>
      <c r="AN23" s="30"/>
      <c r="AO23" s="30"/>
    </row>
    <row r="24" spans="1:41" s="3" customFormat="1" ht="20.25" customHeight="1">
      <c r="A24" s="36">
        <v>5001</v>
      </c>
      <c r="B24" s="36">
        <f t="shared" si="0"/>
        <v>702</v>
      </c>
      <c r="C24" s="36">
        <v>0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0</v>
      </c>
      <c r="X24" s="36">
        <v>18</v>
      </c>
      <c r="Y24" s="36">
        <v>0</v>
      </c>
      <c r="Z24" s="36">
        <v>0</v>
      </c>
      <c r="AA24" s="36">
        <v>0</v>
      </c>
      <c r="AB24" s="36">
        <v>0</v>
      </c>
      <c r="AC24" s="28">
        <f t="shared" si="2"/>
        <v>0</v>
      </c>
      <c r="AD24" s="36">
        <f t="shared" si="1"/>
        <v>702</v>
      </c>
      <c r="AE24" s="29">
        <f t="array" ref="AE24">IF(ISERROR(SUM(C24:D24)/B24),"",SUM(C24:D24)/B24)</f>
        <v>0</v>
      </c>
      <c r="AF24" s="29">
        <f t="array" ref="AF24">IF(ISERROR(AD24/B24),"",AD24/B24)</f>
        <v>1</v>
      </c>
      <c r="AG24" s="29">
        <f t="array" ref="AG24">IF(ISERROR(SUM(M24:N24,E24,W24:Z24)/B24),"",SUM(M24:N24,E24,W24:Z24)/B24)</f>
        <v>2.564102564102564E-2</v>
      </c>
      <c r="AH24" s="29">
        <f t="array" ref="AH24">IF(ISERROR(SUM(C24:D24)/B24),"",SUM(C24:D24)/B24)</f>
        <v>0</v>
      </c>
      <c r="AI24" s="29">
        <f t="array" ref="AI24">IF(ISERROR(SUM(F24:I24)/B24),"",SUM(F24:I24)/B24)</f>
        <v>0</v>
      </c>
      <c r="AJ24" s="29">
        <f t="array" ref="AJ24">IF(ISERROR(SUM(J24:L24)/B24),"",SUM(J24:L24)/B24)</f>
        <v>0</v>
      </c>
      <c r="AK24" s="29">
        <f t="array" ref="AK24">IF(ISERROR(SUM(O24:V24)/B24),"",SUM(O24:V24)/B24)</f>
        <v>0</v>
      </c>
      <c r="AL24" s="29">
        <f t="array" ref="AL24">IF(ISERROR(SUM(AA24)/B24),"",SUM(AA24)/B24)</f>
        <v>0</v>
      </c>
      <c r="AM24" s="29">
        <f t="array" ref="AM24">IF(ISERROR(AB24/B24),"",AB24/B24)</f>
        <v>0</v>
      </c>
      <c r="AN24" s="30"/>
      <c r="AO24" s="30"/>
    </row>
    <row r="25" spans="1:41" s="3" customFormat="1" ht="20.25" hidden="1" customHeight="1">
      <c r="A25" s="36">
        <v>5002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28">
        <f t="shared" si="2"/>
        <v>0</v>
      </c>
      <c r="AD25" s="36">
        <f t="shared" si="1"/>
        <v>0</v>
      </c>
      <c r="AE25" s="29" t="str">
        <f t="array" ref="AE25">IF(ISERROR(SUM(C25:D25)/B25),"",SUM(C25:D25)/B25)</f>
        <v/>
      </c>
      <c r="AF25" s="29" t="str">
        <f t="array" ref="AF25">IF(ISERROR(AD25/B25),"",AD25/B25)</f>
        <v/>
      </c>
      <c r="AG25" s="29" t="str">
        <f t="array" ref="AG25">IF(ISERROR(SUM(M25:N25,E25,W25:Z25)/B25),"",SUM(M25:N25,E25,W25:Z25)/B25)</f>
        <v/>
      </c>
      <c r="AH25" s="29" t="str">
        <f t="array" ref="AH25">IF(ISERROR(SUM(C25:D25)/B25),"",SUM(C25:D25)/B25)</f>
        <v/>
      </c>
      <c r="AI25" s="29" t="str">
        <f t="array" ref="AI25">IF(ISERROR(SUM(F25:I25)/B25),"",SUM(F25:I25)/B25)</f>
        <v/>
      </c>
      <c r="AJ25" s="29" t="str">
        <f t="array" ref="AJ25">IF(ISERROR(SUM(J25:L25)/B25),"",SUM(J25:L25)/B25)</f>
        <v/>
      </c>
      <c r="AK25" s="29" t="str">
        <f t="array" ref="AK25">IF(ISERROR(SUM(O25:V25)/B25),"",SUM(O25:V25)/B25)</f>
        <v/>
      </c>
      <c r="AL25" s="29" t="str">
        <f t="array" ref="AL25">IF(ISERROR(SUM(AA25)/B25),"",SUM(AA25)/B25)</f>
        <v/>
      </c>
      <c r="AM25" s="29" t="str">
        <f t="array" ref="AM25">IF(ISERROR(AB25/B25),"",AB25/B25)</f>
        <v/>
      </c>
      <c r="AN25" s="30"/>
      <c r="AO25" s="30"/>
    </row>
    <row r="26" spans="1:41" s="3" customFormat="1" ht="20.25" customHeight="1">
      <c r="A26" s="36">
        <v>5003</v>
      </c>
      <c r="B26" s="36">
        <f t="shared" si="0"/>
        <v>700</v>
      </c>
      <c r="C26" s="36">
        <v>51</v>
      </c>
      <c r="D26" s="36">
        <v>0</v>
      </c>
      <c r="E26" s="36">
        <v>0</v>
      </c>
      <c r="F26" s="36">
        <v>0</v>
      </c>
      <c r="G26" s="36">
        <v>0</v>
      </c>
      <c r="H26" s="36">
        <v>0</v>
      </c>
      <c r="I26" s="36">
        <v>0</v>
      </c>
      <c r="J26" s="36">
        <v>0</v>
      </c>
      <c r="K26" s="36">
        <v>0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  <c r="Q26" s="36">
        <v>0</v>
      </c>
      <c r="R26" s="36">
        <v>0</v>
      </c>
      <c r="S26" s="36">
        <v>0</v>
      </c>
      <c r="T26" s="36">
        <v>0</v>
      </c>
      <c r="U26" s="36">
        <v>0</v>
      </c>
      <c r="V26" s="36">
        <v>0</v>
      </c>
      <c r="W26" s="36">
        <v>0</v>
      </c>
      <c r="X26" s="36">
        <v>20</v>
      </c>
      <c r="Y26" s="36">
        <v>0</v>
      </c>
      <c r="Z26" s="36">
        <v>0</v>
      </c>
      <c r="AA26" s="36">
        <v>0</v>
      </c>
      <c r="AB26" s="36">
        <v>0</v>
      </c>
      <c r="AC26" s="28">
        <f t="shared" si="2"/>
        <v>51</v>
      </c>
      <c r="AD26" s="36">
        <f t="shared" si="1"/>
        <v>649</v>
      </c>
      <c r="AE26" s="29">
        <f t="array" ref="AE26">IF(ISERROR(SUM(C26:D26)/B26),"",SUM(C26:D26)/B26)</f>
        <v>7.2857142857142856E-2</v>
      </c>
      <c r="AF26" s="29">
        <f t="array" ref="AF26">IF(ISERROR(AD26/B26),"",AD26/B26)</f>
        <v>0.92714285714285716</v>
      </c>
      <c r="AG26" s="29">
        <f t="array" ref="AG26">IF(ISERROR(SUM(M26:N26,E26,W26:Z26)/B26),"",SUM(M26:N26,E26,W26:Z26)/B26)</f>
        <v>2.8571428571428571E-2</v>
      </c>
      <c r="AH26" s="29">
        <f t="array" ref="AH26">IF(ISERROR(SUM(C26:D26)/B26),"",SUM(C26:D26)/B26)</f>
        <v>7.2857142857142856E-2</v>
      </c>
      <c r="AI26" s="29">
        <f t="array" ref="AI26">IF(ISERROR(SUM(F26:I26)/B26),"",SUM(F26:I26)/B26)</f>
        <v>0</v>
      </c>
      <c r="AJ26" s="29">
        <f t="array" ref="AJ26">IF(ISERROR(SUM(J26:L26)/B26),"",SUM(J26:L26)/B26)</f>
        <v>0</v>
      </c>
      <c r="AK26" s="29">
        <f t="array" ref="AK26">IF(ISERROR(SUM(O26:V26)/B26),"",SUM(O26:V26)/B26)</f>
        <v>0</v>
      </c>
      <c r="AL26" s="29">
        <f t="array" ref="AL26">IF(ISERROR(SUM(AA26)/B26),"",SUM(AA26)/B26)</f>
        <v>0</v>
      </c>
      <c r="AM26" s="29">
        <f t="array" ref="AM26">IF(ISERROR(AB26/B26),"",AB26/B26)</f>
        <v>0</v>
      </c>
      <c r="AN26" s="30"/>
      <c r="AO26" s="30"/>
    </row>
    <row r="27" spans="1:41" s="3" customFormat="1" ht="21.75" hidden="1" customHeight="1">
      <c r="A27" s="36">
        <v>6502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28">
        <f t="shared" si="2"/>
        <v>0</v>
      </c>
      <c r="AD27" s="36">
        <f t="shared" si="1"/>
        <v>0</v>
      </c>
      <c r="AE27" s="29" t="str">
        <f t="array" ref="AE27">IF(ISERROR(SUM(C27:D27)/B27),"",SUM(C27:D27)/B27)</f>
        <v/>
      </c>
      <c r="AF27" s="29" t="str">
        <f t="array" ref="AF27">IF(ISERROR(AD27/B27),"",AD27/B27)</f>
        <v/>
      </c>
      <c r="AG27" s="29" t="str">
        <f t="array" ref="AG27">IF(ISERROR(SUM(M27:N27,E27,W27:Z27)/B27),"",SUM(M27:N27,E27,W27:Z27)/B27)</f>
        <v/>
      </c>
      <c r="AH27" s="29" t="str">
        <f t="array" ref="AH27">IF(ISERROR(SUM(C27:D27)/B27),"",SUM(C27:D27)/B27)</f>
        <v/>
      </c>
      <c r="AI27" s="29" t="str">
        <f t="array" ref="AI27">IF(ISERROR(SUM(F27:I27)/B27),"",SUM(F27:I27)/B27)</f>
        <v/>
      </c>
      <c r="AJ27" s="29" t="str">
        <f t="array" ref="AJ27">IF(ISERROR(SUM(J27:L27)/B27),"",SUM(J27:L27)/B27)</f>
        <v/>
      </c>
      <c r="AK27" s="29" t="str">
        <f t="array" ref="AK27">IF(ISERROR(SUM(O27:V27)/B27),"",SUM(O27:V27)/B27)</f>
        <v/>
      </c>
      <c r="AL27" s="29" t="str">
        <f t="array" ref="AL27">IF(ISERROR(SUM(AA27)/B27),"",SUM(AA27)/B27)</f>
        <v/>
      </c>
      <c r="AM27" s="29" t="str">
        <f t="array" ref="AM27">IF(ISERROR(AB27/B27),"",AB27/B27)</f>
        <v/>
      </c>
      <c r="AN27" s="30"/>
      <c r="AO27" s="30"/>
    </row>
    <row r="28" spans="1:41" s="3" customFormat="1" ht="20.25" hidden="1" customHeight="1">
      <c r="A28" s="36">
        <v>6503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28">
        <f t="shared" si="2"/>
        <v>0</v>
      </c>
      <c r="AD28" s="36">
        <f t="shared" si="1"/>
        <v>0</v>
      </c>
      <c r="AE28" s="29" t="str">
        <f t="array" ref="AE28">IF(ISERROR(SUM(C28:D28)/B28),"",SUM(C28:D28)/B28)</f>
        <v/>
      </c>
      <c r="AF28" s="29" t="str">
        <f t="array" ref="AF28">IF(ISERROR(AD28/B28),"",AD28/B28)</f>
        <v/>
      </c>
      <c r="AG28" s="29" t="str">
        <f t="array" ref="AG28">IF(ISERROR(SUM(M28:N28,E28,W28:Z28)/B28),"",SUM(M28:N28,E28,W28:Z28)/B28)</f>
        <v/>
      </c>
      <c r="AH28" s="29" t="str">
        <f t="array" ref="AH28">IF(ISERROR(SUM(C28:D28)/B28),"",SUM(C28:D28)/B28)</f>
        <v/>
      </c>
      <c r="AI28" s="29" t="str">
        <f t="array" ref="AI28">IF(ISERROR(SUM(F28:I28)/B28),"",SUM(F28:I28)/B28)</f>
        <v/>
      </c>
      <c r="AJ28" s="29" t="str">
        <f t="array" ref="AJ28">IF(ISERROR(SUM(J28:L28)/B28),"",SUM(J28:L28)/B28)</f>
        <v/>
      </c>
      <c r="AK28" s="29" t="str">
        <f t="array" ref="AK28">IF(ISERROR(SUM(O28:V28)/B28),"",SUM(O28:V28)/B28)</f>
        <v/>
      </c>
      <c r="AL28" s="29" t="str">
        <f t="array" ref="AL28">IF(ISERROR(SUM(AA28)/B28),"",SUM(AA28)/B28)</f>
        <v/>
      </c>
      <c r="AM28" s="29" t="str">
        <f t="array" ref="AM28">IF(ISERROR(AB28/B28),"",AB28/B28)</f>
        <v/>
      </c>
      <c r="AN28" s="30"/>
      <c r="AO28" s="30"/>
    </row>
    <row r="29" spans="1:41" s="3" customFormat="1" ht="20.25" hidden="1" customHeight="1">
      <c r="A29" s="36">
        <v>6504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28">
        <f t="shared" si="2"/>
        <v>0</v>
      </c>
      <c r="AD29" s="36">
        <f t="shared" si="1"/>
        <v>0</v>
      </c>
      <c r="AE29" s="29" t="str">
        <f t="array" ref="AE29">IF(ISERROR(SUM(C29:D29)/B29),"",SUM(C29:D29)/B29)</f>
        <v/>
      </c>
      <c r="AF29" s="29" t="str">
        <f t="array" ref="AF29">IF(ISERROR(AD29/B29),"",AD29/B29)</f>
        <v/>
      </c>
      <c r="AG29" s="29" t="str">
        <f t="array" ref="AG29">IF(ISERROR(SUM(M29:N29,E29,W29:Z29)/B29),"",SUM(M29:N29,E29,W29:Z29)/B29)</f>
        <v/>
      </c>
      <c r="AH29" s="29" t="str">
        <f t="array" ref="AH29">IF(ISERROR(SUM(C29:D29)/B29),"",SUM(C29:D29)/B29)</f>
        <v/>
      </c>
      <c r="AI29" s="29" t="str">
        <f t="array" ref="AI29">IF(ISERROR(SUM(F29:I29)/B29),"",SUM(F29:I29)/B29)</f>
        <v/>
      </c>
      <c r="AJ29" s="29" t="str">
        <f t="array" ref="AJ29">IF(ISERROR(SUM(J29:L29)/B29),"",SUM(J29:L29)/B29)</f>
        <v/>
      </c>
      <c r="AK29" s="29" t="str">
        <f t="array" ref="AK29">IF(ISERROR(SUM(O29:V29)/B29),"",SUM(O29:V29)/B29)</f>
        <v/>
      </c>
      <c r="AL29" s="29" t="str">
        <f t="array" ref="AL29">IF(ISERROR(SUM(AA29)/B29),"",SUM(AA29)/B29)</f>
        <v/>
      </c>
      <c r="AM29" s="29" t="str">
        <f t="array" ref="AM29">IF(ISERROR(AB29/B29),"",AB29/B29)</f>
        <v/>
      </c>
      <c r="AN29" s="30"/>
      <c r="AO29" s="30"/>
    </row>
    <row r="30" spans="1:41" s="3" customFormat="1" ht="20.25" hidden="1" customHeight="1">
      <c r="A30" s="36">
        <v>18501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28">
        <f t="shared" si="2"/>
        <v>0</v>
      </c>
      <c r="AD30" s="36">
        <f t="shared" si="1"/>
        <v>0</v>
      </c>
      <c r="AE30" s="29" t="str">
        <f t="array" ref="AE30">IF(ISERROR(SUM(C30:D30)/B30),"",SUM(C30:D30)/B30)</f>
        <v/>
      </c>
      <c r="AF30" s="29" t="str">
        <f t="array" ref="AF30">IF(ISERROR(AD30/B30),"",AD30/B30)</f>
        <v/>
      </c>
      <c r="AG30" s="29" t="str">
        <f t="array" ref="AG30">IF(ISERROR(SUM(M30:N30,E30,W30:Z30)/B30),"",SUM(M30:N30,E30,W30:Z30)/B30)</f>
        <v/>
      </c>
      <c r="AH30" s="29" t="str">
        <f t="array" ref="AH30">IF(ISERROR(SUM(C30:D30)/B30),"",SUM(C30:D30)/B30)</f>
        <v/>
      </c>
      <c r="AI30" s="29" t="str">
        <f t="array" ref="AI30">IF(ISERROR(SUM(F30:I30)/B30),"",SUM(F30:I30)/B30)</f>
        <v/>
      </c>
      <c r="AJ30" s="29" t="str">
        <f t="array" ref="AJ30">IF(ISERROR(SUM(J30:L30)/B30),"",SUM(J30:L30)/B30)</f>
        <v/>
      </c>
      <c r="AK30" s="29" t="str">
        <f t="array" ref="AK30">IF(ISERROR(SUM(O30:V30)/B30),"",SUM(O30:V30)/B30)</f>
        <v/>
      </c>
      <c r="AL30" s="29" t="str">
        <f t="array" ref="AL30">IF(ISERROR(SUM(AA30)/B30),"",SUM(AA30)/B30)</f>
        <v/>
      </c>
      <c r="AM30" s="29" t="str">
        <f t="array" ref="AM30">IF(ISERROR(AB30/B30),"",AB30/B30)</f>
        <v/>
      </c>
      <c r="AN30" s="30"/>
      <c r="AO30" s="30"/>
    </row>
    <row r="31" spans="1:41" s="3" customFormat="1" ht="20.25" hidden="1" customHeight="1">
      <c r="A31" s="36">
        <v>18502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28">
        <f t="shared" si="2"/>
        <v>0</v>
      </c>
      <c r="AD31" s="36">
        <f t="shared" si="1"/>
        <v>0</v>
      </c>
      <c r="AE31" s="29" t="str">
        <f t="array" ref="AE31">IF(ISERROR(SUM(C31:D31)/B31),"",SUM(C31:D31)/B31)</f>
        <v/>
      </c>
      <c r="AF31" s="29" t="str">
        <f t="array" ref="AF31">IF(ISERROR(AD31/B31),"",AD31/B31)</f>
        <v/>
      </c>
      <c r="AG31" s="29" t="str">
        <f t="array" ref="AG31">IF(ISERROR(SUM(M31:N31,E31,W31:Z31)/B31),"",SUM(M31:N31,E31,W31:Z31)/B31)</f>
        <v/>
      </c>
      <c r="AH31" s="29" t="str">
        <f t="array" ref="AH31">IF(ISERROR(SUM(C31:D31)/B31),"",SUM(C31:D31)/B31)</f>
        <v/>
      </c>
      <c r="AI31" s="29" t="str">
        <f t="array" ref="AI31">IF(ISERROR(SUM(F31:I31)/B31),"",SUM(F31:I31)/B31)</f>
        <v/>
      </c>
      <c r="AJ31" s="29" t="str">
        <f t="array" ref="AJ31">IF(ISERROR(SUM(J31:L31)/B31),"",SUM(J31:L31)/B31)</f>
        <v/>
      </c>
      <c r="AK31" s="29" t="str">
        <f t="array" ref="AK31">IF(ISERROR(SUM(O31:V31)/B31),"",SUM(O31:V31)/B31)</f>
        <v/>
      </c>
      <c r="AL31" s="29" t="str">
        <f t="array" ref="AL31">IF(ISERROR(SUM(AA31)/B31),"",SUM(AA31)/B31)</f>
        <v/>
      </c>
      <c r="AM31" s="29" t="str">
        <f t="array" ref="AM31">IF(ISERROR(AB31/B31),"",AB31/B31)</f>
        <v/>
      </c>
      <c r="AN31" s="30"/>
      <c r="AO31" s="30"/>
    </row>
    <row r="32" spans="1:41" s="3" customFormat="1" ht="20.25" hidden="1" customHeight="1">
      <c r="A32" s="36">
        <v>13001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28">
        <f t="shared" si="2"/>
        <v>0</v>
      </c>
      <c r="AD32" s="36">
        <f t="shared" si="1"/>
        <v>0</v>
      </c>
      <c r="AE32" s="29" t="str">
        <f t="array" ref="AE32">IF(ISERROR(SUM(C32:D32)/B32),"",SUM(C32:D32)/B32)</f>
        <v/>
      </c>
      <c r="AF32" s="29" t="str">
        <f t="array" ref="AF32">IF(ISERROR(AD32/B32),"",AD32/B32)</f>
        <v/>
      </c>
      <c r="AG32" s="29" t="str">
        <f t="array" ref="AG32">IF(ISERROR(SUM(M32:N32,E32,W32:Z32)/B32),"",SUM(M32:N32,E32,W32:Z32)/B32)</f>
        <v/>
      </c>
      <c r="AH32" s="29" t="str">
        <f t="array" ref="AH32">IF(ISERROR(SUM(C32:D32)/B32),"",SUM(C32:D32)/B32)</f>
        <v/>
      </c>
      <c r="AI32" s="29" t="str">
        <f t="array" ref="AI32">IF(ISERROR(SUM(F32:I32)/B32),"",SUM(F32:I32)/B32)</f>
        <v/>
      </c>
      <c r="AJ32" s="29" t="str">
        <f t="array" ref="AJ32">IF(ISERROR(SUM(J32:L32)/B32),"",SUM(J32:L32)/B32)</f>
        <v/>
      </c>
      <c r="AK32" s="29" t="str">
        <f t="array" ref="AK32">IF(ISERROR(SUM(O32:V32)/B32),"",SUM(O32:V32)/B32)</f>
        <v/>
      </c>
      <c r="AL32" s="29" t="str">
        <f t="array" ref="AL32">IF(ISERROR(SUM(AA32)/B32),"",SUM(AA32)/B32)</f>
        <v/>
      </c>
      <c r="AM32" s="29" t="str">
        <f t="array" ref="AM32">IF(ISERROR(AB32/B32),"",AB32/B32)</f>
        <v/>
      </c>
      <c r="AN32" s="30"/>
      <c r="AO32" s="30"/>
    </row>
    <row r="33" spans="1:41" s="3" customFormat="1" ht="20.25" hidden="1" customHeight="1">
      <c r="A33" s="36">
        <v>13002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28">
        <f t="shared" si="2"/>
        <v>0</v>
      </c>
      <c r="AD33" s="36">
        <f t="shared" si="1"/>
        <v>0</v>
      </c>
      <c r="AE33" s="29" t="str">
        <f t="array" ref="AE33">IF(ISERROR(SUM(C33:D33)/B33),"",SUM(C33:D33)/B33)</f>
        <v/>
      </c>
      <c r="AF33" s="29" t="str">
        <f t="array" ref="AF33">IF(ISERROR(AD33/B33),"",AD33/B33)</f>
        <v/>
      </c>
      <c r="AG33" s="29" t="str">
        <f t="array" ref="AG33">IF(ISERROR(SUM(M33:N33,E33,W33:Z33)/B33),"",SUM(M33:N33,E33,W33:Z33)/B33)</f>
        <v/>
      </c>
      <c r="AH33" s="29" t="str">
        <f t="array" ref="AH33">IF(ISERROR(SUM(C33:D33)/B33),"",SUM(C33:D33)/B33)</f>
        <v/>
      </c>
      <c r="AI33" s="29" t="str">
        <f t="array" ref="AI33">IF(ISERROR(SUM(F33:I33)/B33),"",SUM(F33:I33)/B33)</f>
        <v/>
      </c>
      <c r="AJ33" s="29" t="str">
        <f t="array" ref="AJ33">IF(ISERROR(SUM(J33:L33)/B33),"",SUM(J33:L33)/B33)</f>
        <v/>
      </c>
      <c r="AK33" s="29" t="str">
        <f t="array" ref="AK33">IF(ISERROR(SUM(O33:V33)/B33),"",SUM(O33:V33)/B33)</f>
        <v/>
      </c>
      <c r="AL33" s="29" t="str">
        <f t="array" ref="AL33">IF(ISERROR(SUM(AA33)/B33),"",SUM(AA33)/B33)</f>
        <v/>
      </c>
      <c r="AM33" s="29" t="str">
        <f t="array" ref="AM33">IF(ISERROR(AB33/B33),"",AB33/B33)</f>
        <v/>
      </c>
      <c r="AN33" s="30"/>
      <c r="AO33" s="30"/>
    </row>
    <row r="34" spans="1:41" ht="15.75">
      <c r="A34" s="16" t="s">
        <v>48</v>
      </c>
      <c r="B34" s="17">
        <f>SUM(B7:B33)</f>
        <v>5098</v>
      </c>
      <c r="C34" s="17">
        <f t="shared" ref="C34:AB34" si="3">SUM(C7:C33)</f>
        <v>51</v>
      </c>
      <c r="D34" s="17">
        <f t="shared" si="3"/>
        <v>0</v>
      </c>
      <c r="E34" s="17">
        <f t="shared" si="3"/>
        <v>0</v>
      </c>
      <c r="F34" s="17">
        <f t="shared" si="3"/>
        <v>0</v>
      </c>
      <c r="G34" s="17">
        <f t="shared" si="3"/>
        <v>0</v>
      </c>
      <c r="H34" s="17">
        <f t="shared" si="3"/>
        <v>0</v>
      </c>
      <c r="I34" s="17">
        <f t="shared" si="3"/>
        <v>0</v>
      </c>
      <c r="J34" s="17">
        <f t="shared" si="3"/>
        <v>0</v>
      </c>
      <c r="K34" s="17">
        <f t="shared" si="3"/>
        <v>0</v>
      </c>
      <c r="L34" s="17">
        <f t="shared" si="3"/>
        <v>0</v>
      </c>
      <c r="M34" s="17">
        <f t="shared" si="3"/>
        <v>0</v>
      </c>
      <c r="N34" s="17">
        <f t="shared" si="3"/>
        <v>0</v>
      </c>
      <c r="O34" s="17">
        <f t="shared" si="3"/>
        <v>0</v>
      </c>
      <c r="P34" s="17">
        <f t="shared" si="3"/>
        <v>0</v>
      </c>
      <c r="Q34" s="17">
        <f t="shared" si="3"/>
        <v>0</v>
      </c>
      <c r="R34" s="17">
        <f t="shared" si="3"/>
        <v>0</v>
      </c>
      <c r="S34" s="17">
        <f t="shared" si="3"/>
        <v>0</v>
      </c>
      <c r="T34" s="17">
        <f t="shared" si="3"/>
        <v>0</v>
      </c>
      <c r="U34" s="17">
        <f t="shared" si="3"/>
        <v>0</v>
      </c>
      <c r="V34" s="17">
        <f t="shared" si="3"/>
        <v>0</v>
      </c>
      <c r="W34" s="17">
        <f t="shared" si="3"/>
        <v>90</v>
      </c>
      <c r="X34" s="17">
        <f t="shared" si="3"/>
        <v>302</v>
      </c>
      <c r="Y34" s="17">
        <f t="shared" si="3"/>
        <v>0</v>
      </c>
      <c r="Z34" s="17">
        <f t="shared" si="3"/>
        <v>1710</v>
      </c>
      <c r="AA34" s="17">
        <f t="shared" si="3"/>
        <v>0</v>
      </c>
      <c r="AB34" s="17">
        <f t="shared" si="3"/>
        <v>0</v>
      </c>
      <c r="AC34" s="28">
        <f t="shared" si="2"/>
        <v>51</v>
      </c>
      <c r="AD34" s="17">
        <f>SUM(AD7:AD33)</f>
        <v>5047</v>
      </c>
      <c r="AE34" s="29">
        <f t="array" ref="AE34">IF(ISERROR(SUM(C34:D34)/B34),"",SUM(C34:D34)/B34)</f>
        <v>1.0003923107100824E-2</v>
      </c>
      <c r="AF34" s="29">
        <f t="array" ref="AF34">IF(ISERROR(AD34/B34),"",AD34/B34)</f>
        <v>0.98999607689289915</v>
      </c>
      <c r="AG34" s="29">
        <f t="array" ref="AG34">IF(ISERROR(SUM(M34:N34,E34,W34:Z34)/B34),"",SUM(M34:N34,E34,W34:Z34)/B34)</f>
        <v>0.41231855629658692</v>
      </c>
      <c r="AH34" s="29">
        <f t="array" ref="AH34">IF(ISERROR(SUM(C34:D34)/B34),"",SUM(C34:D34)/B34)</f>
        <v>1.0003923107100824E-2</v>
      </c>
      <c r="AI34" s="29">
        <f t="array" ref="AI34">IF(ISERROR(SUM(F34:I34)/B34),"",SUM(F34:I34)/B34)</f>
        <v>0</v>
      </c>
      <c r="AJ34" s="29">
        <f t="array" ref="AJ34">IF(ISERROR(SUM(J34:L34)/B34),"",SUM(J34:L34)/B34)</f>
        <v>0</v>
      </c>
      <c r="AK34" s="29">
        <f t="array" ref="AK34">IF(ISERROR(SUM(O34:V34)/B34),"",SUM(O34:V34)/B34)</f>
        <v>0</v>
      </c>
      <c r="AL34" s="29">
        <f t="array" ref="AL34">IF(ISERROR(SUM(AA34)/B34),"",SUM(AA34)/B34)</f>
        <v>0</v>
      </c>
      <c r="AM34" s="29">
        <f t="array" ref="AM34">IF(ISERROR(AB34/B34),"",AB34/B34)</f>
        <v>0</v>
      </c>
      <c r="AN34" s="31"/>
      <c r="AO34" s="31"/>
    </row>
    <row r="35" spans="1:41" s="3" customFormat="1" ht="19.5" hidden="1" customHeight="1">
      <c r="A35" s="36">
        <v>2501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28">
        <f t="shared" si="2"/>
        <v>0</v>
      </c>
      <c r="AD35" s="36">
        <f t="shared" ref="AD35:AD61" si="4">B35+N35+M35-AC35</f>
        <v>0</v>
      </c>
      <c r="AE35" s="29" t="str">
        <f t="array" ref="AE35">IF(ISERROR(SUM(C35:D35)/B35),"",SUM(C35:D35)/B35)</f>
        <v/>
      </c>
      <c r="AF35" s="29" t="str">
        <f t="array" ref="AF35">IF(ISERROR(AD35/B35),"",AD35/B35)</f>
        <v/>
      </c>
      <c r="AG35" s="29" t="str">
        <f t="array" ref="AG35">IF(ISERROR(SUM(M35:N35,E35,W35:Z35)/B35),"",SUM(M35:N35,E35,W35:Z35)/B35)</f>
        <v/>
      </c>
      <c r="AH35" s="29" t="str">
        <f t="array" ref="AH35">IF(ISERROR(SUM(C35:D35)/B35),"",SUM(C35:D35)/B35)</f>
        <v/>
      </c>
      <c r="AI35" s="29" t="str">
        <f t="array" ref="AI35">IF(ISERROR(SUM(F35:I35)/B35),"",SUM(F35:I35)/B35)</f>
        <v/>
      </c>
      <c r="AJ35" s="29" t="str">
        <f t="array" ref="AJ35">IF(ISERROR(SUM(J35:L35)/B35),"",SUM(J35:L35)/B35)</f>
        <v/>
      </c>
      <c r="AK35" s="29" t="str">
        <f t="array" ref="AK35">IF(ISERROR(SUM(O35:V35)/B35),"",SUM(O35:V35)/B35)</f>
        <v/>
      </c>
      <c r="AL35" s="29" t="str">
        <f t="array" ref="AL35">IF(ISERROR(SUM(AA35)/B35),"",SUM(AA35)/B35)</f>
        <v/>
      </c>
      <c r="AM35" s="29" t="str">
        <f t="array" ref="AM35">IF(ISERROR(AB35/B35),"",AB35/B35)</f>
        <v/>
      </c>
      <c r="AN35" s="30"/>
      <c r="AO35" s="30"/>
    </row>
    <row r="36" spans="1:41" s="3" customFormat="1" ht="19.5" hidden="1" customHeight="1">
      <c r="A36" s="36">
        <v>2502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28">
        <f t="shared" si="2"/>
        <v>0</v>
      </c>
      <c r="AD36" s="36">
        <f t="shared" si="4"/>
        <v>0</v>
      </c>
      <c r="AE36" s="29" t="str">
        <f t="array" ref="AE36">IF(ISERROR(SUM(C36:D36)/B36),"",SUM(C36:D36)/B36)</f>
        <v/>
      </c>
      <c r="AF36" s="29" t="str">
        <f t="array" ref="AF36">IF(ISERROR(AD36/B36),"",AD36/B36)</f>
        <v/>
      </c>
      <c r="AG36" s="29" t="str">
        <f t="array" ref="AG36">IF(ISERROR(SUM(M36:N36,E36,W36:Z36)/B36),"",SUM(M36:N36,E36,W36:Z36)/B36)</f>
        <v/>
      </c>
      <c r="AH36" s="29" t="str">
        <f t="array" ref="AH36">IF(ISERROR(SUM(C36:D36)/B36),"",SUM(C36:D36)/B36)</f>
        <v/>
      </c>
      <c r="AI36" s="29" t="str">
        <f t="array" ref="AI36">IF(ISERROR(SUM(F36:I36)/B36),"",SUM(F36:I36)/B36)</f>
        <v/>
      </c>
      <c r="AJ36" s="29" t="str">
        <f t="array" ref="AJ36">IF(ISERROR(SUM(J36:L36)/B36),"",SUM(J36:L36)/B36)</f>
        <v/>
      </c>
      <c r="AK36" s="29" t="str">
        <f t="array" ref="AK36">IF(ISERROR(SUM(O36:V36)/B36),"",SUM(O36:V36)/B36)</f>
        <v/>
      </c>
      <c r="AL36" s="29" t="str">
        <f t="array" ref="AL36">IF(ISERROR(SUM(AA36)/B36),"",SUM(AA36)/B36)</f>
        <v/>
      </c>
      <c r="AM36" s="29" t="str">
        <f t="array" ref="AM36">IF(ISERROR(AB36/B36),"",AB36/B36)</f>
        <v/>
      </c>
      <c r="AN36" s="30"/>
      <c r="AO36" s="30"/>
    </row>
    <row r="37" spans="1:41" s="3" customFormat="1" ht="19.5" hidden="1" customHeight="1">
      <c r="A37" s="36">
        <v>2503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28">
        <f t="shared" si="2"/>
        <v>0</v>
      </c>
      <c r="AD37" s="36">
        <f t="shared" si="4"/>
        <v>0</v>
      </c>
      <c r="AE37" s="29" t="str">
        <f t="array" ref="AE37">IF(ISERROR(SUM(C37:D37)/B37),"",SUM(C37:D37)/B37)</f>
        <v/>
      </c>
      <c r="AF37" s="29" t="str">
        <f t="array" ref="AF37">IF(ISERROR(AD37/B37),"",AD37/B37)</f>
        <v/>
      </c>
      <c r="AG37" s="29" t="str">
        <f t="array" ref="AG37">IF(ISERROR(SUM(M37:N37,E37,W37:Z37)/B37),"",SUM(M37:N37,E37,W37:Z37)/B37)</f>
        <v/>
      </c>
      <c r="AH37" s="29" t="str">
        <f t="array" ref="AH37">IF(ISERROR(SUM(C37:D37)/B37),"",SUM(C37:D37)/B37)</f>
        <v/>
      </c>
      <c r="AI37" s="29" t="str">
        <f t="array" ref="AI37">IF(ISERROR(SUM(F37:I37)/B37),"",SUM(F37:I37)/B37)</f>
        <v/>
      </c>
      <c r="AJ37" s="29" t="str">
        <f t="array" ref="AJ37">IF(ISERROR(SUM(J37:L37)/B37),"",SUM(J37:L37)/B37)</f>
        <v/>
      </c>
      <c r="AK37" s="29" t="str">
        <f t="array" ref="AK37">IF(ISERROR(SUM(O37:V37)/B37),"",SUM(O37:V37)/B37)</f>
        <v/>
      </c>
      <c r="AL37" s="29" t="str">
        <f t="array" ref="AL37">IF(ISERROR(SUM(AA37)/B37),"",SUM(AA37)/B37)</f>
        <v/>
      </c>
      <c r="AM37" s="29" t="str">
        <f t="array" ref="AM37">IF(ISERROR(AB37/B37),"",AB37/B37)</f>
        <v/>
      </c>
      <c r="AN37" s="30"/>
      <c r="AO37" s="30"/>
    </row>
    <row r="38" spans="1:41" s="3" customFormat="1" ht="19.5" hidden="1" customHeight="1">
      <c r="A38" s="36">
        <v>2504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28">
        <f t="shared" si="2"/>
        <v>0</v>
      </c>
      <c r="AD38" s="36">
        <f t="shared" si="4"/>
        <v>0</v>
      </c>
      <c r="AE38" s="29" t="str">
        <f t="array" ref="AE38">IF(ISERROR(SUM(C38:D38)/B38),"",SUM(C38:D38)/B38)</f>
        <v/>
      </c>
      <c r="AF38" s="29" t="str">
        <f t="array" ref="AF38">IF(ISERROR(AD38/B38),"",AD38/B38)</f>
        <v/>
      </c>
      <c r="AG38" s="29" t="str">
        <f t="array" ref="AG38">IF(ISERROR(SUM(M38:N38,E38,W38:Z38)/B38),"",SUM(M38:N38,E38,W38:Z38)/B38)</f>
        <v/>
      </c>
      <c r="AH38" s="29" t="str">
        <f t="array" ref="AH38">IF(ISERROR(SUM(C38:D38)/B38),"",SUM(C38:D38)/B38)</f>
        <v/>
      </c>
      <c r="AI38" s="29" t="str">
        <f t="array" ref="AI38">IF(ISERROR(SUM(F38:I38)/B38),"",SUM(F38:I38)/B38)</f>
        <v/>
      </c>
      <c r="AJ38" s="29" t="str">
        <f t="array" ref="AJ38">IF(ISERROR(SUM(J38:L38)/B38),"",SUM(J38:L38)/B38)</f>
        <v/>
      </c>
      <c r="AK38" s="29" t="str">
        <f t="array" ref="AK38">IF(ISERROR(SUM(O38:V38)/B38),"",SUM(O38:V38)/B38)</f>
        <v/>
      </c>
      <c r="AL38" s="29" t="str">
        <f t="array" ref="AL38">IF(ISERROR(SUM(AA38)/B38),"",SUM(AA38)/B38)</f>
        <v/>
      </c>
      <c r="AM38" s="29" t="str">
        <f t="array" ref="AM38">IF(ISERROR(AB38/B38),"",AB38/B38)</f>
        <v/>
      </c>
      <c r="AN38" s="30"/>
      <c r="AO38" s="30"/>
    </row>
    <row r="39" spans="1:41" s="3" customFormat="1" ht="19.5" hidden="1" customHeight="1">
      <c r="A39" s="36">
        <v>2505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28">
        <f t="shared" si="2"/>
        <v>0</v>
      </c>
      <c r="AD39" s="36">
        <f t="shared" si="4"/>
        <v>0</v>
      </c>
      <c r="AE39" s="29" t="str">
        <f t="array" ref="AE39">IF(ISERROR(SUM(C39:D39)/B39),"",SUM(C39:D39)/B39)</f>
        <v/>
      </c>
      <c r="AF39" s="29" t="str">
        <f t="array" ref="AF39">IF(ISERROR(AD39/B39),"",AD39/B39)</f>
        <v/>
      </c>
      <c r="AG39" s="29" t="str">
        <f t="array" ref="AG39">IF(ISERROR(SUM(M39:N39,E39,W39:Z39)/B39),"",SUM(M39:N39,E39,W39:Z39)/B39)</f>
        <v/>
      </c>
      <c r="AH39" s="29" t="str">
        <f t="array" ref="AH39">IF(ISERROR(SUM(C39:D39)/B39),"",SUM(C39:D39)/B39)</f>
        <v/>
      </c>
      <c r="AI39" s="29" t="str">
        <f t="array" ref="AI39">IF(ISERROR(SUM(F39:I39)/B39),"",SUM(F39:I39)/B39)</f>
        <v/>
      </c>
      <c r="AJ39" s="29" t="str">
        <f t="array" ref="AJ39">IF(ISERROR(SUM(J39:L39)/B39),"",SUM(J39:L39)/B39)</f>
        <v/>
      </c>
      <c r="AK39" s="29" t="str">
        <f t="array" ref="AK39">IF(ISERROR(SUM(O39:V39)/B39),"",SUM(O39:V39)/B39)</f>
        <v/>
      </c>
      <c r="AL39" s="29" t="str">
        <f t="array" ref="AL39">IF(ISERROR(SUM(AA39)/B39),"",SUM(AA39)/B39)</f>
        <v/>
      </c>
      <c r="AM39" s="29" t="str">
        <f t="array" ref="AM39">IF(ISERROR(AB39/B39),"",AB39/B39)</f>
        <v/>
      </c>
      <c r="AN39" s="30"/>
      <c r="AO39" s="30"/>
    </row>
    <row r="40" spans="1:41" s="3" customFormat="1" ht="19.5" hidden="1" customHeight="1">
      <c r="A40" s="36">
        <v>2506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28">
        <f t="shared" si="2"/>
        <v>0</v>
      </c>
      <c r="AD40" s="36">
        <f t="shared" si="4"/>
        <v>0</v>
      </c>
      <c r="AE40" s="29" t="str">
        <f t="array" ref="AE40">IF(ISERROR(SUM(C40:D40)/B40),"",SUM(C40:D40)/B40)</f>
        <v/>
      </c>
      <c r="AF40" s="29" t="str">
        <f t="array" ref="AF40">IF(ISERROR(AD40/B40),"",AD40/B40)</f>
        <v/>
      </c>
      <c r="AG40" s="29" t="str">
        <f t="array" ref="AG40">IF(ISERROR(SUM(M40:N40,E40,W40:Z40)/B40),"",SUM(M40:N40,E40,W40:Z40)/B40)</f>
        <v/>
      </c>
      <c r="AH40" s="29" t="str">
        <f t="array" ref="AH40">IF(ISERROR(SUM(C40:D40)/B40),"",SUM(C40:D40)/B40)</f>
        <v/>
      </c>
      <c r="AI40" s="29" t="str">
        <f t="array" ref="AI40">IF(ISERROR(SUM(F40:I40)/B40),"",SUM(F40:I40)/B40)</f>
        <v/>
      </c>
      <c r="AJ40" s="29" t="str">
        <f t="array" ref="AJ40">IF(ISERROR(SUM(J40:L40)/B40),"",SUM(J40:L40)/B40)</f>
        <v/>
      </c>
      <c r="AK40" s="29" t="str">
        <f t="array" ref="AK40">IF(ISERROR(SUM(O40:V40)/B40),"",SUM(O40:V40)/B40)</f>
        <v/>
      </c>
      <c r="AL40" s="29" t="str">
        <f t="array" ref="AL40">IF(ISERROR(SUM(AA40)/B40),"",SUM(AA40)/B40)</f>
        <v/>
      </c>
      <c r="AM40" s="29" t="str">
        <f t="array" ref="AM40">IF(ISERROR(AB40/B40),"",AB40/B40)</f>
        <v/>
      </c>
      <c r="AN40" s="30"/>
      <c r="AO40" s="30"/>
    </row>
    <row r="41" spans="1:41" s="3" customFormat="1" ht="19.5" hidden="1" customHeight="1">
      <c r="A41" s="36">
        <v>2507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28">
        <f t="shared" si="2"/>
        <v>0</v>
      </c>
      <c r="AD41" s="36">
        <f t="shared" si="4"/>
        <v>0</v>
      </c>
      <c r="AE41" s="29" t="str">
        <f t="array" ref="AE41">IF(ISERROR(SUM(C41:D41)/B41),"",SUM(C41:D41)/B41)</f>
        <v/>
      </c>
      <c r="AF41" s="29" t="str">
        <f t="array" ref="AF41">IF(ISERROR(AD41/B41),"",AD41/B41)</f>
        <v/>
      </c>
      <c r="AG41" s="29" t="str">
        <f t="array" ref="AG41">IF(ISERROR(SUM(M41:N41,E41,W41:Z41)/B41),"",SUM(M41:N41,E41,W41:Z41)/B41)</f>
        <v/>
      </c>
      <c r="AH41" s="29" t="str">
        <f t="array" ref="AH41">IF(ISERROR(SUM(C41:D41)/B41),"",SUM(C41:D41)/B41)</f>
        <v/>
      </c>
      <c r="AI41" s="29" t="str">
        <f t="array" ref="AI41">IF(ISERROR(SUM(F41:I41)/B41),"",SUM(F41:I41)/B41)</f>
        <v/>
      </c>
      <c r="AJ41" s="29" t="str">
        <f t="array" ref="AJ41">IF(ISERROR(SUM(J41:L41)/B41),"",SUM(J41:L41)/B41)</f>
        <v/>
      </c>
      <c r="AK41" s="29" t="str">
        <f t="array" ref="AK41">IF(ISERROR(SUM(O41:V41)/B41),"",SUM(O41:V41)/B41)</f>
        <v/>
      </c>
      <c r="AL41" s="29" t="str">
        <f t="array" ref="AL41">IF(ISERROR(SUM(AA41)/B41),"",SUM(AA41)/B41)</f>
        <v/>
      </c>
      <c r="AM41" s="29" t="str">
        <f t="array" ref="AM41">IF(ISERROR(AB41/B41),"",AB41/B41)</f>
        <v/>
      </c>
      <c r="AN41" s="30"/>
      <c r="AO41" s="30"/>
    </row>
    <row r="42" spans="1:41" s="3" customFormat="1" ht="19.5" hidden="1" customHeight="1">
      <c r="A42" s="36">
        <v>2508</v>
      </c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28">
        <f t="shared" si="2"/>
        <v>0</v>
      </c>
      <c r="AD42" s="36">
        <f t="shared" si="4"/>
        <v>0</v>
      </c>
      <c r="AE42" s="29" t="str">
        <f t="array" ref="AE42">IF(ISERROR(SUM(C42:D42)/B42),"",SUM(C42:D42)/B42)</f>
        <v/>
      </c>
      <c r="AF42" s="29" t="str">
        <f t="array" ref="AF42">IF(ISERROR(AD42/B42),"",AD42/B42)</f>
        <v/>
      </c>
      <c r="AG42" s="29" t="str">
        <f t="array" ref="AG42">IF(ISERROR(SUM(M42:N42,E42,W42:Z42)/B42),"",SUM(M42:N42,E42,W42:Z42)/B42)</f>
        <v/>
      </c>
      <c r="AH42" s="29" t="str">
        <f t="array" ref="AH42">IF(ISERROR(SUM(C42:D42)/B42),"",SUM(C42:D42)/B42)</f>
        <v/>
      </c>
      <c r="AI42" s="29" t="str">
        <f t="array" ref="AI42">IF(ISERROR(SUM(F42:I42)/B42),"",SUM(F42:I42)/B42)</f>
        <v/>
      </c>
      <c r="AJ42" s="29" t="str">
        <f t="array" ref="AJ42">IF(ISERROR(SUM(J42:L42)/B42),"",SUM(J42:L42)/B42)</f>
        <v/>
      </c>
      <c r="AK42" s="29" t="str">
        <f t="array" ref="AK42">IF(ISERROR(SUM(O42:V42)/B42),"",SUM(O42:V42)/B42)</f>
        <v/>
      </c>
      <c r="AL42" s="29" t="str">
        <f t="array" ref="AL42">IF(ISERROR(SUM(AA42)/B42),"",SUM(AA42)/B42)</f>
        <v/>
      </c>
      <c r="AM42" s="29" t="str">
        <f t="array" ref="AM42">IF(ISERROR(AB42/B42),"",AB42/B42)</f>
        <v/>
      </c>
      <c r="AN42" s="30"/>
      <c r="AO42" s="30"/>
    </row>
    <row r="43" spans="1:41" s="3" customFormat="1" ht="19.5" hidden="1" customHeight="1">
      <c r="A43" s="36">
        <v>2509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28">
        <f t="shared" si="2"/>
        <v>0</v>
      </c>
      <c r="AD43" s="36">
        <f t="shared" si="4"/>
        <v>0</v>
      </c>
      <c r="AE43" s="29" t="str">
        <f t="array" ref="AE43">IF(ISERROR(SUM(C43:D43)/B43),"",SUM(C43:D43)/B43)</f>
        <v/>
      </c>
      <c r="AF43" s="29" t="str">
        <f t="array" ref="AF43">IF(ISERROR(AD43/B43),"",AD43/B43)</f>
        <v/>
      </c>
      <c r="AG43" s="29" t="str">
        <f t="array" ref="AG43">IF(ISERROR(SUM(M43:N43,E43,W43:Z43)/B43),"",SUM(M43:N43,E43,W43:Z43)/B43)</f>
        <v/>
      </c>
      <c r="AH43" s="29" t="str">
        <f t="array" ref="AH43">IF(ISERROR(SUM(C43:D43)/B43),"",SUM(C43:D43)/B43)</f>
        <v/>
      </c>
      <c r="AI43" s="29" t="str">
        <f t="array" ref="AI43">IF(ISERROR(SUM(F43:I43)/B43),"",SUM(F43:I43)/B43)</f>
        <v/>
      </c>
      <c r="AJ43" s="29" t="str">
        <f t="array" ref="AJ43">IF(ISERROR(SUM(J43:L43)/B43),"",SUM(J43:L43)/B43)</f>
        <v/>
      </c>
      <c r="AK43" s="29" t="str">
        <f t="array" ref="AK43">IF(ISERROR(SUM(O43:V43)/B43),"",SUM(O43:V43)/B43)</f>
        <v/>
      </c>
      <c r="AL43" s="29" t="str">
        <f t="array" ref="AL43">IF(ISERROR(SUM(AA43)/B43),"",SUM(AA43)/B43)</f>
        <v/>
      </c>
      <c r="AM43" s="29" t="str">
        <f t="array" ref="AM43">IF(ISERROR(AB43/B43),"",AB43/B43)</f>
        <v/>
      </c>
      <c r="AN43" s="30"/>
      <c r="AO43" s="30"/>
    </row>
    <row r="44" spans="1:41" s="3" customFormat="1" ht="19.5" hidden="1" customHeight="1">
      <c r="A44" s="36">
        <v>2510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28">
        <f t="shared" si="2"/>
        <v>0</v>
      </c>
      <c r="AD44" s="36">
        <f t="shared" si="4"/>
        <v>0</v>
      </c>
      <c r="AE44" s="29" t="str">
        <f t="array" ref="AE44">IF(ISERROR(SUM(C44:D44)/B44),"",SUM(C44:D44)/B44)</f>
        <v/>
      </c>
      <c r="AF44" s="29" t="str">
        <f t="array" ref="AF44">IF(ISERROR(AD44/B44),"",AD44/B44)</f>
        <v/>
      </c>
      <c r="AG44" s="29" t="str">
        <f t="array" ref="AG44">IF(ISERROR(SUM(M44:N44,E44,W44:Z44)/B44),"",SUM(M44:N44,E44,W44:Z44)/B44)</f>
        <v/>
      </c>
      <c r="AH44" s="29" t="str">
        <f t="array" ref="AH44">IF(ISERROR(SUM(C44:D44)/B44),"",SUM(C44:D44)/B44)</f>
        <v/>
      </c>
      <c r="AI44" s="29" t="str">
        <f t="array" ref="AI44">IF(ISERROR(SUM(F44:I44)/B44),"",SUM(F44:I44)/B44)</f>
        <v/>
      </c>
      <c r="AJ44" s="29" t="str">
        <f t="array" ref="AJ44">IF(ISERROR(SUM(J44:L44)/B44),"",SUM(J44:L44)/B44)</f>
        <v/>
      </c>
      <c r="AK44" s="29" t="str">
        <f t="array" ref="AK44">IF(ISERROR(SUM(O44:V44)/B44),"",SUM(O44:V44)/B44)</f>
        <v/>
      </c>
      <c r="AL44" s="29" t="str">
        <f t="array" ref="AL44">IF(ISERROR(SUM(AA44)/B44),"",SUM(AA44)/B44)</f>
        <v/>
      </c>
      <c r="AM44" s="29" t="str">
        <f t="array" ref="AM44">IF(ISERROR(AB44/B44),"",AB44/B44)</f>
        <v/>
      </c>
      <c r="AN44" s="30"/>
      <c r="AO44" s="30"/>
    </row>
    <row r="45" spans="1:41" s="3" customFormat="1" ht="19.5" customHeight="1">
      <c r="A45" s="36">
        <v>3002</v>
      </c>
      <c r="B45" s="36">
        <f t="shared" ref="B45:B54" si="5">720-SUM(M45:N45,W45:Z45,E45)</f>
        <v>180</v>
      </c>
      <c r="C45" s="36">
        <v>0</v>
      </c>
      <c r="D45" s="36">
        <v>0</v>
      </c>
      <c r="E45" s="36">
        <v>0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36">
        <v>0</v>
      </c>
      <c r="L45" s="36">
        <v>0</v>
      </c>
      <c r="M45" s="36">
        <v>0</v>
      </c>
      <c r="N45" s="36">
        <v>0</v>
      </c>
      <c r="O45" s="36">
        <v>0</v>
      </c>
      <c r="P45" s="36">
        <v>0</v>
      </c>
      <c r="Q45" s="36">
        <v>0</v>
      </c>
      <c r="R45" s="36">
        <v>0</v>
      </c>
      <c r="S45" s="36">
        <v>0</v>
      </c>
      <c r="T45" s="36">
        <v>0</v>
      </c>
      <c r="U45" s="36">
        <v>0</v>
      </c>
      <c r="V45" s="36">
        <v>0</v>
      </c>
      <c r="W45" s="36">
        <v>540</v>
      </c>
      <c r="X45" s="36">
        <v>0</v>
      </c>
      <c r="Y45" s="36">
        <v>0</v>
      </c>
      <c r="Z45" s="36">
        <v>0</v>
      </c>
      <c r="AA45" s="36">
        <v>0</v>
      </c>
      <c r="AB45" s="36">
        <v>0</v>
      </c>
      <c r="AC45" s="28">
        <f t="shared" si="2"/>
        <v>0</v>
      </c>
      <c r="AD45" s="36">
        <f t="shared" si="4"/>
        <v>180</v>
      </c>
      <c r="AE45" s="29">
        <f t="array" ref="AE45">IF(ISERROR(SUM(C45:D45)/B45),"",SUM(C45:D45)/B45)</f>
        <v>0</v>
      </c>
      <c r="AF45" s="29">
        <f t="array" ref="AF45">IF(ISERROR(AD45/B45),"",AD45/B45)</f>
        <v>1</v>
      </c>
      <c r="AG45" s="29">
        <f t="array" ref="AG45">IF(ISERROR(SUM(M45:N45,E45,W45:Z45)/B45),"",SUM(M45:N45,E45,W45:Z45)/B45)</f>
        <v>3</v>
      </c>
      <c r="AH45" s="29">
        <f t="array" ref="AH45">IF(ISERROR(SUM(C45:D45)/B45),"",SUM(C45:D45)/B45)</f>
        <v>0</v>
      </c>
      <c r="AI45" s="29">
        <f t="array" ref="AI45">IF(ISERROR(SUM(F45:I45)/B45),"",SUM(F45:I45)/B45)</f>
        <v>0</v>
      </c>
      <c r="AJ45" s="29">
        <f t="array" ref="AJ45">IF(ISERROR(SUM(J45:L45)/B45),"",SUM(J45:L45)/B45)</f>
        <v>0</v>
      </c>
      <c r="AK45" s="29">
        <f t="array" ref="AK45">IF(ISERROR(SUM(O45:V45)/B45),"",SUM(O45:V45)/B45)</f>
        <v>0</v>
      </c>
      <c r="AL45" s="29">
        <f t="array" ref="AL45">IF(ISERROR(SUM(AA45)/B45),"",SUM(AA45)/B45)</f>
        <v>0</v>
      </c>
      <c r="AM45" s="29">
        <f t="array" ref="AM45">IF(ISERROR(AB45/B45),"",AB45/B45)</f>
        <v>0</v>
      </c>
      <c r="AN45" s="30"/>
      <c r="AO45" s="30"/>
    </row>
    <row r="46" spans="1:41" s="3" customFormat="1" ht="19.5" hidden="1" customHeight="1">
      <c r="A46" s="36">
        <v>3003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28">
        <f t="shared" si="2"/>
        <v>0</v>
      </c>
      <c r="AD46" s="36">
        <f t="shared" si="4"/>
        <v>0</v>
      </c>
      <c r="AE46" s="29" t="str">
        <f t="array" ref="AE46">IF(ISERROR(SUM(C46:D46)/B46),"",SUM(C46:D46)/B46)</f>
        <v/>
      </c>
      <c r="AF46" s="29" t="str">
        <f t="array" ref="AF46">IF(ISERROR(AD46/B46),"",AD46/B46)</f>
        <v/>
      </c>
      <c r="AG46" s="29" t="str">
        <f t="array" ref="AG46">IF(ISERROR(SUM(M46:N46,E46,W46:Z46)/B46),"",SUM(M46:N46,E46,W46:Z46)/B46)</f>
        <v/>
      </c>
      <c r="AH46" s="29" t="str">
        <f t="array" ref="AH46">IF(ISERROR(SUM(C46:D46)/B46),"",SUM(C46:D46)/B46)</f>
        <v/>
      </c>
      <c r="AI46" s="29" t="str">
        <f t="array" ref="AI46">IF(ISERROR(SUM(F46:I46)/B46),"",SUM(F46:I46)/B46)</f>
        <v/>
      </c>
      <c r="AJ46" s="29" t="str">
        <f t="array" ref="AJ46">IF(ISERROR(SUM(J46:L46)/B46),"",SUM(J46:L46)/B46)</f>
        <v/>
      </c>
      <c r="AK46" s="29" t="str">
        <f t="array" ref="AK46">IF(ISERROR(SUM(O46:V46)/B46),"",SUM(O46:V46)/B46)</f>
        <v/>
      </c>
      <c r="AL46" s="29" t="str">
        <f t="array" ref="AL46">IF(ISERROR(SUM(AA46)/B46),"",SUM(AA46)/B46)</f>
        <v/>
      </c>
      <c r="AM46" s="29" t="str">
        <f t="array" ref="AM46">IF(ISERROR(AB46/B46),"",AB46/B46)</f>
        <v/>
      </c>
      <c r="AN46" s="30"/>
      <c r="AO46" s="30"/>
    </row>
    <row r="47" spans="1:41" s="3" customFormat="1" ht="19.5" customHeight="1">
      <c r="A47" s="36">
        <v>3004</v>
      </c>
      <c r="B47" s="36">
        <f t="shared" si="5"/>
        <v>240</v>
      </c>
      <c r="C47" s="36">
        <v>0</v>
      </c>
      <c r="D47" s="36">
        <v>0</v>
      </c>
      <c r="E47" s="36">
        <v>0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36">
        <v>0</v>
      </c>
      <c r="L47" s="36">
        <v>0</v>
      </c>
      <c r="M47" s="36">
        <v>0</v>
      </c>
      <c r="N47" s="36">
        <v>0</v>
      </c>
      <c r="O47" s="36">
        <v>0</v>
      </c>
      <c r="P47" s="36">
        <v>0</v>
      </c>
      <c r="Q47" s="36">
        <v>0</v>
      </c>
      <c r="R47" s="36">
        <v>0</v>
      </c>
      <c r="S47" s="36">
        <v>0</v>
      </c>
      <c r="T47" s="36">
        <v>0</v>
      </c>
      <c r="U47" s="36">
        <v>0</v>
      </c>
      <c r="V47" s="36">
        <v>0</v>
      </c>
      <c r="W47" s="36">
        <v>0</v>
      </c>
      <c r="X47" s="36">
        <v>0</v>
      </c>
      <c r="Y47" s="36">
        <v>0</v>
      </c>
      <c r="Z47" s="36">
        <v>480</v>
      </c>
      <c r="AA47" s="36">
        <v>0</v>
      </c>
      <c r="AB47" s="36">
        <v>0</v>
      </c>
      <c r="AC47" s="28">
        <f t="shared" si="2"/>
        <v>0</v>
      </c>
      <c r="AD47" s="36">
        <f t="shared" si="4"/>
        <v>240</v>
      </c>
      <c r="AE47" s="29">
        <f t="array" ref="AE47">IF(ISERROR(SUM(C47:D47)/B47),"",SUM(C47:D47)/B47)</f>
        <v>0</v>
      </c>
      <c r="AF47" s="29">
        <f t="array" ref="AF47">IF(ISERROR(AD47/B47),"",AD47/B47)</f>
        <v>1</v>
      </c>
      <c r="AG47" s="29">
        <f t="array" ref="AG47">IF(ISERROR(SUM(M47:N47,E47,W47:Z47)/B47),"",SUM(M47:N47,E47,W47:Z47)/B47)</f>
        <v>2</v>
      </c>
      <c r="AH47" s="29">
        <f t="array" ref="AH47">IF(ISERROR(SUM(C47:D47)/B47),"",SUM(C47:D47)/B47)</f>
        <v>0</v>
      </c>
      <c r="AI47" s="29">
        <f t="array" ref="AI47">IF(ISERROR(SUM(F47:I47)/B47),"",SUM(F47:I47)/B47)</f>
        <v>0</v>
      </c>
      <c r="AJ47" s="29">
        <f t="array" ref="AJ47">IF(ISERROR(SUM(J47:L47)/B47),"",SUM(J47:L47)/B47)</f>
        <v>0</v>
      </c>
      <c r="AK47" s="29">
        <f t="array" ref="AK47">IF(ISERROR(SUM(O47:V47)/B47),"",SUM(O47:V47)/B47)</f>
        <v>0</v>
      </c>
      <c r="AL47" s="29">
        <f t="array" ref="AL47">IF(ISERROR(SUM(AA47)/B47),"",SUM(AA47)/B47)</f>
        <v>0</v>
      </c>
      <c r="AM47" s="29">
        <f t="array" ref="AM47">IF(ISERROR(AB47/B47),"",AB47/B47)</f>
        <v>0</v>
      </c>
      <c r="AN47" s="30"/>
      <c r="AO47" s="30"/>
    </row>
    <row r="48" spans="1:41" s="3" customFormat="1" ht="19.5" hidden="1" customHeight="1">
      <c r="A48" s="36">
        <v>3602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28">
        <f t="shared" si="2"/>
        <v>0</v>
      </c>
      <c r="AD48" s="36">
        <f t="shared" si="4"/>
        <v>0</v>
      </c>
      <c r="AE48" s="29" t="str">
        <f t="array" ref="AE48">IF(ISERROR(SUM(C48:D48)/B48),"",SUM(C48:D48)/B48)</f>
        <v/>
      </c>
      <c r="AF48" s="29" t="str">
        <f t="array" ref="AF48">IF(ISERROR(AD48/B48),"",AD48/B48)</f>
        <v/>
      </c>
      <c r="AG48" s="29" t="str">
        <f t="array" ref="AG48">IF(ISERROR(SUM(M48:N48,E48,W48:Z48)/B48),"",SUM(M48:N48,E48,W48:Z48)/B48)</f>
        <v/>
      </c>
      <c r="AH48" s="29" t="str">
        <f t="array" ref="AH48">IF(ISERROR(SUM(C48:D48)/B48),"",SUM(C48:D48)/B48)</f>
        <v/>
      </c>
      <c r="AI48" s="29" t="str">
        <f t="array" ref="AI48">IF(ISERROR(SUM(F48:I48)/B48),"",SUM(F48:I48)/B48)</f>
        <v/>
      </c>
      <c r="AJ48" s="29" t="str">
        <f t="array" ref="AJ48">IF(ISERROR(SUM(J48:L48)/B48),"",SUM(J48:L48)/B48)</f>
        <v/>
      </c>
      <c r="AK48" s="29" t="str">
        <f t="array" ref="AK48">IF(ISERROR(SUM(O48:V48)/B48),"",SUM(O48:V48)/B48)</f>
        <v/>
      </c>
      <c r="AL48" s="29" t="str">
        <f t="array" ref="AL48">IF(ISERROR(SUM(AA48)/B48),"",SUM(AA48)/B48)</f>
        <v/>
      </c>
      <c r="AM48" s="29" t="str">
        <f t="array" ref="AM48">IF(ISERROR(AB48/B48),"",AB48/B48)</f>
        <v/>
      </c>
      <c r="AN48" s="30"/>
      <c r="AO48" s="30"/>
    </row>
    <row r="49" spans="1:41" s="3" customFormat="1" ht="19.5" hidden="1" customHeight="1">
      <c r="A49" s="36">
        <v>4501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28">
        <f t="shared" si="2"/>
        <v>0</v>
      </c>
      <c r="AD49" s="36">
        <f t="shared" si="4"/>
        <v>0</v>
      </c>
      <c r="AE49" s="29" t="str">
        <f t="array" ref="AE49">IF(ISERROR(SUM(C49:D49)/B49),"",SUM(C49:D49)/B49)</f>
        <v/>
      </c>
      <c r="AF49" s="29" t="str">
        <f t="array" ref="AF49">IF(ISERROR(AD49/B49),"",AD49/B49)</f>
        <v/>
      </c>
      <c r="AG49" s="29" t="str">
        <f t="array" ref="AG49">IF(ISERROR(SUM(M49:N49,E49,W49:Z49)/B49),"",SUM(M49:N49,E49,W49:Z49)/B49)</f>
        <v/>
      </c>
      <c r="AH49" s="29" t="str">
        <f t="array" ref="AH49">IF(ISERROR(SUM(C49:D49)/B49),"",SUM(C49:D49)/B49)</f>
        <v/>
      </c>
      <c r="AI49" s="29" t="str">
        <f t="array" ref="AI49">IF(ISERROR(SUM(F49:I49)/B49),"",SUM(F49:I49)/B49)</f>
        <v/>
      </c>
      <c r="AJ49" s="29" t="str">
        <f t="array" ref="AJ49">IF(ISERROR(SUM(J49:L49)/B49),"",SUM(J49:L49)/B49)</f>
        <v/>
      </c>
      <c r="AK49" s="29" t="str">
        <f t="array" ref="AK49">IF(ISERROR(SUM(O49:V49)/B49),"",SUM(O49:V49)/B49)</f>
        <v/>
      </c>
      <c r="AL49" s="29" t="str">
        <f t="array" ref="AL49">IF(ISERROR(SUM(AA49)/B49),"",SUM(AA49)/B49)</f>
        <v/>
      </c>
      <c r="AM49" s="29" t="str">
        <f t="array" ref="AM49">IF(ISERROR(AB49/B49),"",AB49/B49)</f>
        <v/>
      </c>
      <c r="AN49" s="30"/>
      <c r="AO49" s="30"/>
    </row>
    <row r="50" spans="1:41" s="3" customFormat="1" ht="19.5" hidden="1" customHeight="1">
      <c r="A50" s="36">
        <v>4502</v>
      </c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28">
        <f t="shared" si="2"/>
        <v>0</v>
      </c>
      <c r="AD50" s="36">
        <f t="shared" si="4"/>
        <v>0</v>
      </c>
      <c r="AE50" s="29" t="str">
        <f t="array" ref="AE50">IF(ISERROR(SUM(C50:D50)/B50),"",SUM(C50:D50)/B50)</f>
        <v/>
      </c>
      <c r="AF50" s="29" t="str">
        <f t="array" ref="AF50">IF(ISERROR(AD50/B50),"",AD50/B50)</f>
        <v/>
      </c>
      <c r="AG50" s="29" t="str">
        <f t="array" ref="AG50">IF(ISERROR(SUM(M50:N50,E50,W50:Z50)/B50),"",SUM(M50:N50,E50,W50:Z50)/B50)</f>
        <v/>
      </c>
      <c r="AH50" s="29" t="str">
        <f t="array" ref="AH50">IF(ISERROR(SUM(C50:D50)/B50),"",SUM(C50:D50)/B50)</f>
        <v/>
      </c>
      <c r="AI50" s="29" t="str">
        <f t="array" ref="AI50">IF(ISERROR(SUM(F50:I50)/B50),"",SUM(F50:I50)/B50)</f>
        <v/>
      </c>
      <c r="AJ50" s="29" t="str">
        <f t="array" ref="AJ50">IF(ISERROR(SUM(J50:L50)/B50),"",SUM(J50:L50)/B50)</f>
        <v/>
      </c>
      <c r="AK50" s="29" t="str">
        <f t="array" ref="AK50">IF(ISERROR(SUM(O50:V50)/B50),"",SUM(O50:V50)/B50)</f>
        <v/>
      </c>
      <c r="AL50" s="29" t="str">
        <f t="array" ref="AL50">IF(ISERROR(SUM(AA50)/B50),"",SUM(AA50)/B50)</f>
        <v/>
      </c>
      <c r="AM50" s="29" t="str">
        <f t="array" ref="AM50">IF(ISERROR(AB50/B50),"",AB50/B50)</f>
        <v/>
      </c>
      <c r="AN50" s="30"/>
      <c r="AO50" s="30"/>
    </row>
    <row r="51" spans="1:41" s="3" customFormat="1" ht="19.5" customHeight="1">
      <c r="A51" s="36">
        <v>4503</v>
      </c>
      <c r="B51" s="36">
        <f t="shared" si="5"/>
        <v>690</v>
      </c>
      <c r="C51" s="36">
        <v>0</v>
      </c>
      <c r="D51" s="36">
        <v>0</v>
      </c>
      <c r="E51" s="36">
        <v>0</v>
      </c>
      <c r="F51" s="36">
        <v>0</v>
      </c>
      <c r="G51" s="36">
        <v>0</v>
      </c>
      <c r="H51" s="36">
        <v>0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  <c r="O51" s="36">
        <v>0</v>
      </c>
      <c r="P51" s="36">
        <v>0</v>
      </c>
      <c r="Q51" s="36">
        <v>0</v>
      </c>
      <c r="R51" s="36">
        <v>0</v>
      </c>
      <c r="S51" s="36">
        <v>0</v>
      </c>
      <c r="T51" s="36">
        <v>0</v>
      </c>
      <c r="U51" s="36">
        <v>0</v>
      </c>
      <c r="V51" s="36">
        <v>0</v>
      </c>
      <c r="W51" s="36">
        <v>0</v>
      </c>
      <c r="X51" s="36">
        <v>30</v>
      </c>
      <c r="Y51" s="36">
        <v>0</v>
      </c>
      <c r="Z51" s="36">
        <v>0</v>
      </c>
      <c r="AA51" s="36">
        <v>0</v>
      </c>
      <c r="AB51" s="36">
        <v>0</v>
      </c>
      <c r="AC51" s="28">
        <f t="shared" si="2"/>
        <v>0</v>
      </c>
      <c r="AD51" s="36">
        <f t="shared" si="4"/>
        <v>690</v>
      </c>
      <c r="AE51" s="29">
        <f t="array" ref="AE51">IF(ISERROR(SUM(C51:D51)/B51),"",SUM(C51:D51)/B51)</f>
        <v>0</v>
      </c>
      <c r="AF51" s="29">
        <f t="array" ref="AF51">IF(ISERROR(AD51/B51),"",AD51/B51)</f>
        <v>1</v>
      </c>
      <c r="AG51" s="29">
        <f t="array" ref="AG51">IF(ISERROR(SUM(M51:N51,E51,W51:Z51)/B51),"",SUM(M51:N51,E51,W51:Z51)/B51)</f>
        <v>4.3478260869565216E-2</v>
      </c>
      <c r="AH51" s="29">
        <f t="array" ref="AH51">IF(ISERROR(SUM(C51:D51)/B51),"",SUM(C51:D51)/B51)</f>
        <v>0</v>
      </c>
      <c r="AI51" s="29">
        <f t="array" ref="AI51">IF(ISERROR(SUM(F51:I51)/B51),"",SUM(F51:I51)/B51)</f>
        <v>0</v>
      </c>
      <c r="AJ51" s="29">
        <f t="array" ref="AJ51">IF(ISERROR(SUM(J51:L51)/B51),"",SUM(J51:L51)/B51)</f>
        <v>0</v>
      </c>
      <c r="AK51" s="29">
        <f t="array" ref="AK51">IF(ISERROR(SUM(O51:V51)/B51),"",SUM(O51:V51)/B51)</f>
        <v>0</v>
      </c>
      <c r="AL51" s="29">
        <f t="array" ref="AL51">IF(ISERROR(SUM(AA51)/B51),"",SUM(AA51)/B51)</f>
        <v>0</v>
      </c>
      <c r="AM51" s="29">
        <f t="array" ref="AM51">IF(ISERROR(AB51/B51),"",AB51/B51)</f>
        <v>0</v>
      </c>
      <c r="AN51" s="30"/>
      <c r="AO51" s="30"/>
    </row>
    <row r="52" spans="1:41" s="3" customFormat="1" ht="19.5" customHeight="1">
      <c r="A52" s="36">
        <v>5001</v>
      </c>
      <c r="B52" s="36">
        <f t="shared" si="5"/>
        <v>698</v>
      </c>
      <c r="C52" s="36">
        <v>0</v>
      </c>
      <c r="D52" s="36">
        <v>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  <c r="L52" s="36">
        <v>15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>
        <v>0</v>
      </c>
      <c r="T52" s="36">
        <v>0</v>
      </c>
      <c r="U52" s="36">
        <v>0</v>
      </c>
      <c r="V52" s="36">
        <v>0</v>
      </c>
      <c r="W52" s="36">
        <v>0</v>
      </c>
      <c r="X52" s="36">
        <v>22</v>
      </c>
      <c r="Y52" s="36">
        <v>0</v>
      </c>
      <c r="Z52" s="36">
        <v>0</v>
      </c>
      <c r="AA52" s="36">
        <v>0</v>
      </c>
      <c r="AB52" s="36">
        <v>0</v>
      </c>
      <c r="AC52" s="28">
        <f t="shared" si="2"/>
        <v>15</v>
      </c>
      <c r="AD52" s="36">
        <f t="shared" si="4"/>
        <v>683</v>
      </c>
      <c r="AE52" s="29">
        <f t="array" ref="AE52">IF(ISERROR(SUM(C52:D52)/B52),"",SUM(C52:D52)/B52)</f>
        <v>0</v>
      </c>
      <c r="AF52" s="29">
        <f t="array" ref="AF52">IF(ISERROR(AD52/B52),"",AD52/B52)</f>
        <v>0.97851002865329517</v>
      </c>
      <c r="AG52" s="29">
        <f t="array" ref="AG52">IF(ISERROR(SUM(M52:N52,E52,W52:Z52)/B52),"",SUM(M52:N52,E52,W52:Z52)/B52)</f>
        <v>3.151862464183381E-2</v>
      </c>
      <c r="AH52" s="29">
        <f t="array" ref="AH52">IF(ISERROR(SUM(C52:D52)/B52),"",SUM(C52:D52)/B52)</f>
        <v>0</v>
      </c>
      <c r="AI52" s="29">
        <f t="array" ref="AI52">IF(ISERROR(SUM(F52:I52)/B52),"",SUM(F52:I52)/B52)</f>
        <v>0</v>
      </c>
      <c r="AJ52" s="29">
        <f t="array" ref="AJ52">IF(ISERROR(SUM(J52:L52)/B52),"",SUM(J52:L52)/B52)</f>
        <v>2.148997134670487E-2</v>
      </c>
      <c r="AK52" s="29">
        <f t="array" ref="AK52">IF(ISERROR(SUM(O52:V52)/B52),"",SUM(O52:V52)/B52)</f>
        <v>0</v>
      </c>
      <c r="AL52" s="29">
        <f t="array" ref="AL52">IF(ISERROR(SUM(AA52)/B52),"",SUM(AA52)/B52)</f>
        <v>0</v>
      </c>
      <c r="AM52" s="29">
        <f t="array" ref="AM52">IF(ISERROR(AB52/B52),"",AB52/B52)</f>
        <v>0</v>
      </c>
      <c r="AN52" s="30"/>
      <c r="AO52" s="30"/>
    </row>
    <row r="53" spans="1:41" s="3" customFormat="1" ht="19.5" hidden="1" customHeight="1">
      <c r="A53" s="36">
        <v>5002</v>
      </c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28">
        <f t="shared" si="2"/>
        <v>0</v>
      </c>
      <c r="AD53" s="36">
        <f t="shared" si="4"/>
        <v>0</v>
      </c>
      <c r="AE53" s="29" t="str">
        <f t="array" ref="AE53">IF(ISERROR(SUM(C53:D53)/B53),"",SUM(C53:D53)/B53)</f>
        <v/>
      </c>
      <c r="AF53" s="29" t="str">
        <f t="array" ref="AF53">IF(ISERROR(AD53/B53),"",AD53/B53)</f>
        <v/>
      </c>
      <c r="AG53" s="29" t="str">
        <f t="array" ref="AG53">IF(ISERROR(SUM(M53:N53,E53,W53:Z53)/B53),"",SUM(M53:N53,E53,W53:Z53)/B53)</f>
        <v/>
      </c>
      <c r="AH53" s="29" t="str">
        <f t="array" ref="AH53">IF(ISERROR(SUM(C53:D53)/B53),"",SUM(C53:D53)/B53)</f>
        <v/>
      </c>
      <c r="AI53" s="29" t="str">
        <f t="array" ref="AI53">IF(ISERROR(SUM(F53:I53)/B53),"",SUM(F53:I53)/B53)</f>
        <v/>
      </c>
      <c r="AJ53" s="29" t="str">
        <f t="array" ref="AJ53">IF(ISERROR(SUM(J53:L53)/B53),"",SUM(J53:L53)/B53)</f>
        <v/>
      </c>
      <c r="AK53" s="29" t="str">
        <f t="array" ref="AK53">IF(ISERROR(SUM(O53:V53)/B53),"",SUM(O53:V53)/B53)</f>
        <v/>
      </c>
      <c r="AL53" s="29" t="str">
        <f t="array" ref="AL53">IF(ISERROR(SUM(AA53)/B53),"",SUM(AA53)/B53)</f>
        <v/>
      </c>
      <c r="AM53" s="29" t="str">
        <f t="array" ref="AM53">IF(ISERROR(AB53/B53),"",AB53/B53)</f>
        <v/>
      </c>
      <c r="AN53" s="30"/>
      <c r="AO53" s="30"/>
    </row>
    <row r="54" spans="1:41" s="3" customFormat="1" ht="19.5" customHeight="1">
      <c r="A54" s="36">
        <v>5003</v>
      </c>
      <c r="B54" s="36">
        <f t="shared" si="5"/>
        <v>210</v>
      </c>
      <c r="C54" s="36">
        <v>0</v>
      </c>
      <c r="D54" s="36">
        <v>0</v>
      </c>
      <c r="E54" s="36">
        <v>0</v>
      </c>
      <c r="F54" s="36">
        <v>0</v>
      </c>
      <c r="G54" s="36">
        <v>0</v>
      </c>
      <c r="H54" s="36">
        <v>0</v>
      </c>
      <c r="I54" s="36">
        <v>0</v>
      </c>
      <c r="J54" s="36">
        <v>0</v>
      </c>
      <c r="K54" s="36">
        <v>0</v>
      </c>
      <c r="L54" s="36">
        <v>0</v>
      </c>
      <c r="M54" s="36">
        <v>0</v>
      </c>
      <c r="N54" s="36">
        <v>0</v>
      </c>
      <c r="O54" s="36">
        <v>0</v>
      </c>
      <c r="P54" s="36">
        <v>0</v>
      </c>
      <c r="Q54" s="36">
        <v>0</v>
      </c>
      <c r="R54" s="36">
        <v>0</v>
      </c>
      <c r="S54" s="36">
        <v>0</v>
      </c>
      <c r="T54" s="36">
        <v>0</v>
      </c>
      <c r="U54" s="36">
        <v>0</v>
      </c>
      <c r="V54" s="36">
        <v>0</v>
      </c>
      <c r="W54" s="36">
        <v>510</v>
      </c>
      <c r="X54" s="36">
        <v>0</v>
      </c>
      <c r="Y54" s="36">
        <v>0</v>
      </c>
      <c r="Z54" s="36">
        <v>0</v>
      </c>
      <c r="AA54" s="36">
        <v>0</v>
      </c>
      <c r="AB54" s="36">
        <v>0</v>
      </c>
      <c r="AC54" s="28">
        <f t="shared" si="2"/>
        <v>0</v>
      </c>
      <c r="AD54" s="36">
        <f t="shared" si="4"/>
        <v>210</v>
      </c>
      <c r="AE54" s="29">
        <f t="array" ref="AE54">IF(ISERROR(SUM(C54:D54)/B54),"",SUM(C54:D54)/B54)</f>
        <v>0</v>
      </c>
      <c r="AF54" s="29">
        <f t="array" ref="AF54">IF(ISERROR(AD54/B54),"",AD54/B54)</f>
        <v>1</v>
      </c>
      <c r="AG54" s="29">
        <f t="array" ref="AG54">IF(ISERROR(SUM(M54:N54,E54,W54:Z54)/B54),"",SUM(M54:N54,E54,W54:Z54)/B54)</f>
        <v>2.4285714285714284</v>
      </c>
      <c r="AH54" s="29">
        <f t="array" ref="AH54">IF(ISERROR(SUM(C54:D54)/B54),"",SUM(C54:D54)/B54)</f>
        <v>0</v>
      </c>
      <c r="AI54" s="29">
        <f t="array" ref="AI54">IF(ISERROR(SUM(F54:I54)/B54),"",SUM(F54:I54)/B54)</f>
        <v>0</v>
      </c>
      <c r="AJ54" s="29">
        <f t="array" ref="AJ54">IF(ISERROR(SUM(J54:L54)/B54),"",SUM(J54:L54)/B54)</f>
        <v>0</v>
      </c>
      <c r="AK54" s="29">
        <f t="array" ref="AK54">IF(ISERROR(SUM(O54:V54)/B54),"",SUM(O54:V54)/B54)</f>
        <v>0</v>
      </c>
      <c r="AL54" s="29">
        <f t="array" ref="AL54">IF(ISERROR(SUM(AA54)/B54),"",SUM(AA54)/B54)</f>
        <v>0</v>
      </c>
      <c r="AM54" s="29">
        <f t="array" ref="AM54">IF(ISERROR(AB54/B54),"",AB54/B54)</f>
        <v>0</v>
      </c>
      <c r="AN54" s="30"/>
      <c r="AO54" s="30"/>
    </row>
    <row r="55" spans="1:41" s="3" customFormat="1" ht="19.5" hidden="1" customHeight="1">
      <c r="A55" s="36">
        <v>6502</v>
      </c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28">
        <f t="shared" si="2"/>
        <v>0</v>
      </c>
      <c r="AD55" s="36">
        <f t="shared" si="4"/>
        <v>0</v>
      </c>
      <c r="AE55" s="29" t="str">
        <f t="array" ref="AE55">IF(ISERROR(SUM(C55:D55)/B55),"",SUM(C55:D55)/B55)</f>
        <v/>
      </c>
      <c r="AF55" s="29" t="str">
        <f t="array" ref="AF55">IF(ISERROR(AD55/B55),"",AD55/B55)</f>
        <v/>
      </c>
      <c r="AG55" s="29" t="str">
        <f t="array" ref="AG55">IF(ISERROR(SUM(M55:N55,E55,W55:Z55)/B55),"",SUM(M55:N55,E55,W55:Z55)/B55)</f>
        <v/>
      </c>
      <c r="AH55" s="29" t="str">
        <f t="array" ref="AH55">IF(ISERROR(SUM(C55:D55)/B55),"",SUM(C55:D55)/B55)</f>
        <v/>
      </c>
      <c r="AI55" s="29" t="str">
        <f t="array" ref="AI55">IF(ISERROR(SUM(F55:I55)/B55),"",SUM(F55:I55)/B55)</f>
        <v/>
      </c>
      <c r="AJ55" s="29" t="str">
        <f t="array" ref="AJ55">IF(ISERROR(SUM(J55:L55)/B55),"",SUM(J55:L55)/B55)</f>
        <v/>
      </c>
      <c r="AK55" s="29" t="str">
        <f t="array" ref="AK55">IF(ISERROR(SUM(O55:V55)/B55),"",SUM(O55:V55)/B55)</f>
        <v/>
      </c>
      <c r="AL55" s="29" t="str">
        <f t="array" ref="AL55">IF(ISERROR(SUM(AA55)/B55),"",SUM(AA55)/B55)</f>
        <v/>
      </c>
      <c r="AM55" s="29" t="str">
        <f t="array" ref="AM55">IF(ISERROR(AB55/B55),"",AB55/B55)</f>
        <v/>
      </c>
      <c r="AN55" s="30"/>
      <c r="AO55" s="30"/>
    </row>
    <row r="56" spans="1:41" s="3" customFormat="1" ht="19.5" hidden="1" customHeight="1">
      <c r="A56" s="36">
        <v>6503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28">
        <f t="shared" si="2"/>
        <v>0</v>
      </c>
      <c r="AD56" s="36">
        <f t="shared" si="4"/>
        <v>0</v>
      </c>
      <c r="AE56" s="29" t="str">
        <f t="array" ref="AE56">IF(ISERROR(SUM(C56:D56)/B56),"",SUM(C56:D56)/B56)</f>
        <v/>
      </c>
      <c r="AF56" s="29" t="str">
        <f t="array" ref="AF56">IF(ISERROR(AD56/B56),"",AD56/B56)</f>
        <v/>
      </c>
      <c r="AG56" s="29" t="str">
        <f t="array" ref="AG56">IF(ISERROR(SUM(M56:N56,E56,W56:Z56)/B56),"",SUM(M56:N56,E56,W56:Z56)/B56)</f>
        <v/>
      </c>
      <c r="AH56" s="29" t="str">
        <f t="array" ref="AH56">IF(ISERROR(SUM(C56:D56)/B56),"",SUM(C56:D56)/B56)</f>
        <v/>
      </c>
      <c r="AI56" s="29" t="str">
        <f t="array" ref="AI56">IF(ISERROR(SUM(F56:I56)/B56),"",SUM(F56:I56)/B56)</f>
        <v/>
      </c>
      <c r="AJ56" s="29" t="str">
        <f t="array" ref="AJ56">IF(ISERROR(SUM(J56:L56)/B56),"",SUM(J56:L56)/B56)</f>
        <v/>
      </c>
      <c r="AK56" s="29" t="str">
        <f t="array" ref="AK56">IF(ISERROR(SUM(O56:V56)/B56),"",SUM(O56:V56)/B56)</f>
        <v/>
      </c>
      <c r="AL56" s="29" t="str">
        <f t="array" ref="AL56">IF(ISERROR(SUM(AA56)/B56),"",SUM(AA56)/B56)</f>
        <v/>
      </c>
      <c r="AM56" s="29" t="str">
        <f t="array" ref="AM56">IF(ISERROR(AB56/B56),"",AB56/B56)</f>
        <v/>
      </c>
      <c r="AN56" s="30"/>
      <c r="AO56" s="30"/>
    </row>
    <row r="57" spans="1:41" s="3" customFormat="1" ht="19.5" hidden="1" customHeight="1">
      <c r="A57" s="36">
        <v>6504</v>
      </c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28">
        <f t="shared" si="2"/>
        <v>0</v>
      </c>
      <c r="AD57" s="36">
        <f t="shared" si="4"/>
        <v>0</v>
      </c>
      <c r="AE57" s="29" t="str">
        <f t="array" ref="AE57">IF(ISERROR(SUM(C57:D57)/B57),"",SUM(C57:D57)/B57)</f>
        <v/>
      </c>
      <c r="AF57" s="29" t="str">
        <f t="array" ref="AF57">IF(ISERROR(AD57/B57),"",AD57/B57)</f>
        <v/>
      </c>
      <c r="AG57" s="29" t="str">
        <f t="array" ref="AG57">IF(ISERROR(SUM(M57:N57,E57,W57:Z57)/B57),"",SUM(M57:N57,E57,W57:Z57)/B57)</f>
        <v/>
      </c>
      <c r="AH57" s="29" t="str">
        <f t="array" ref="AH57">IF(ISERROR(SUM(C57:D57)/B57),"",SUM(C57:D57)/B57)</f>
        <v/>
      </c>
      <c r="AI57" s="29" t="str">
        <f t="array" ref="AI57">IF(ISERROR(SUM(F57:I57)/B57),"",SUM(F57:I57)/B57)</f>
        <v/>
      </c>
      <c r="AJ57" s="29" t="str">
        <f t="array" ref="AJ57">IF(ISERROR(SUM(J57:L57)/B57),"",SUM(J57:L57)/B57)</f>
        <v/>
      </c>
      <c r="AK57" s="29" t="str">
        <f t="array" ref="AK57">IF(ISERROR(SUM(O57:V57)/B57),"",SUM(O57:V57)/B57)</f>
        <v/>
      </c>
      <c r="AL57" s="29" t="str">
        <f t="array" ref="AL57">IF(ISERROR(SUM(AA57)/B57),"",SUM(AA57)/B57)</f>
        <v/>
      </c>
      <c r="AM57" s="29" t="str">
        <f t="array" ref="AM57">IF(ISERROR(AB57/B57),"",AB57/B57)</f>
        <v/>
      </c>
      <c r="AN57" s="30"/>
      <c r="AO57" s="30"/>
    </row>
    <row r="58" spans="1:41" s="3" customFormat="1" ht="19.5" hidden="1" customHeight="1">
      <c r="A58" s="36">
        <v>18501</v>
      </c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28">
        <f t="shared" si="2"/>
        <v>0</v>
      </c>
      <c r="AD58" s="36">
        <f t="shared" si="4"/>
        <v>0</v>
      </c>
      <c r="AE58" s="29" t="str">
        <f t="array" ref="AE58">IF(ISERROR(SUM(C58:D58)/B58),"",SUM(C58:D58)/B58)</f>
        <v/>
      </c>
      <c r="AF58" s="29" t="str">
        <f t="array" ref="AF58">IF(ISERROR(AD58/B58),"",AD58/B58)</f>
        <v/>
      </c>
      <c r="AG58" s="29" t="str">
        <f t="array" ref="AG58">IF(ISERROR(SUM(M58:N58,E58,W58:Z58)/B58),"",SUM(M58:N58,E58,W58:Z58)/B58)</f>
        <v/>
      </c>
      <c r="AH58" s="29" t="str">
        <f t="array" ref="AH58">IF(ISERROR(SUM(C58:D58)/B58),"",SUM(C58:D58)/B58)</f>
        <v/>
      </c>
      <c r="AI58" s="29" t="str">
        <f t="array" ref="AI58">IF(ISERROR(SUM(F58:I58)/B58),"",SUM(F58:I58)/B58)</f>
        <v/>
      </c>
      <c r="AJ58" s="29" t="str">
        <f t="array" ref="AJ58">IF(ISERROR(SUM(J58:L58)/B58),"",SUM(J58:L58)/B58)</f>
        <v/>
      </c>
      <c r="AK58" s="29" t="str">
        <f t="array" ref="AK58">IF(ISERROR(SUM(O58:V58)/B58),"",SUM(O58:V58)/B58)</f>
        <v/>
      </c>
      <c r="AL58" s="29" t="str">
        <f t="array" ref="AL58">IF(ISERROR(SUM(AA58)/B58),"",SUM(AA58)/B58)</f>
        <v/>
      </c>
      <c r="AM58" s="29" t="str">
        <f t="array" ref="AM58">IF(ISERROR(AB58/B58),"",AB58/B58)</f>
        <v/>
      </c>
      <c r="AN58" s="30"/>
      <c r="AO58" s="30"/>
    </row>
    <row r="59" spans="1:41" s="3" customFormat="1" ht="19.5" hidden="1" customHeight="1">
      <c r="A59" s="36">
        <v>18502</v>
      </c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28">
        <f t="shared" si="2"/>
        <v>0</v>
      </c>
      <c r="AD59" s="36">
        <f t="shared" si="4"/>
        <v>0</v>
      </c>
      <c r="AE59" s="29" t="str">
        <f t="array" ref="AE59">IF(ISERROR(SUM(C59:D59)/B59),"",SUM(C59:D59)/B59)</f>
        <v/>
      </c>
      <c r="AF59" s="29" t="str">
        <f t="array" ref="AF59">IF(ISERROR(AD59/B59),"",AD59/B59)</f>
        <v/>
      </c>
      <c r="AG59" s="29" t="str">
        <f t="array" ref="AG59">IF(ISERROR(SUM(M59:N59,E59,W59:Z59)/B59),"",SUM(M59:N59,E59,W59:Z59)/B59)</f>
        <v/>
      </c>
      <c r="AH59" s="29" t="str">
        <f t="array" ref="AH59">IF(ISERROR(SUM(C59:D59)/B59),"",SUM(C59:D59)/B59)</f>
        <v/>
      </c>
      <c r="AI59" s="29" t="str">
        <f t="array" ref="AI59">IF(ISERROR(SUM(F59:I59)/B59),"",SUM(F59:I59)/B59)</f>
        <v/>
      </c>
      <c r="AJ59" s="29" t="str">
        <f t="array" ref="AJ59">IF(ISERROR(SUM(J59:L59)/B59),"",SUM(J59:L59)/B59)</f>
        <v/>
      </c>
      <c r="AK59" s="29" t="str">
        <f t="array" ref="AK59">IF(ISERROR(SUM(O59:V59)/B59),"",SUM(O59:V59)/B59)</f>
        <v/>
      </c>
      <c r="AL59" s="29" t="str">
        <f t="array" ref="AL59">IF(ISERROR(SUM(AA59)/B59),"",SUM(AA59)/B59)</f>
        <v/>
      </c>
      <c r="AM59" s="29" t="str">
        <f t="array" ref="AM59">IF(ISERROR(AB59/B59),"",AB59/B59)</f>
        <v/>
      </c>
      <c r="AN59" s="30"/>
      <c r="AO59" s="30"/>
    </row>
    <row r="60" spans="1:41" s="3" customFormat="1" ht="19.5" hidden="1" customHeight="1">
      <c r="A60" s="36">
        <v>13001</v>
      </c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28">
        <f t="shared" si="2"/>
        <v>0</v>
      </c>
      <c r="AD60" s="36">
        <f t="shared" si="4"/>
        <v>0</v>
      </c>
      <c r="AE60" s="29" t="str">
        <f t="array" ref="AE60">IF(ISERROR(SUM(C60:D60)/B60),"",SUM(C60:D60)/B60)</f>
        <v/>
      </c>
      <c r="AF60" s="29" t="str">
        <f t="array" ref="AF60">IF(ISERROR(AD60/B60),"",AD60/B60)</f>
        <v/>
      </c>
      <c r="AG60" s="29" t="str">
        <f t="array" ref="AG60">IF(ISERROR(SUM(M60:N60,E60,W60:Z60)/B60),"",SUM(M60:N60,E60,W60:Z60)/B60)</f>
        <v/>
      </c>
      <c r="AH60" s="29" t="str">
        <f t="array" ref="AH60">IF(ISERROR(SUM(C60:D60)/B60),"",SUM(C60:D60)/B60)</f>
        <v/>
      </c>
      <c r="AI60" s="29" t="str">
        <f t="array" ref="AI60">IF(ISERROR(SUM(F60:I60)/B60),"",SUM(F60:I60)/B60)</f>
        <v/>
      </c>
      <c r="AJ60" s="29" t="str">
        <f t="array" ref="AJ60">IF(ISERROR(SUM(J60:L60)/B60),"",SUM(J60:L60)/B60)</f>
        <v/>
      </c>
      <c r="AK60" s="29" t="str">
        <f t="array" ref="AK60">IF(ISERROR(SUM(O60:V60)/B60),"",SUM(O60:V60)/B60)</f>
        <v/>
      </c>
      <c r="AL60" s="29" t="str">
        <f t="array" ref="AL60">IF(ISERROR(SUM(AA60)/B60),"",SUM(AA60)/B60)</f>
        <v/>
      </c>
      <c r="AM60" s="29" t="str">
        <f t="array" ref="AM60">IF(ISERROR(AB60/B60),"",AB60/B60)</f>
        <v/>
      </c>
      <c r="AN60" s="30"/>
      <c r="AO60" s="30"/>
    </row>
    <row r="61" spans="1:41" s="3" customFormat="1" ht="19.5" hidden="1" customHeight="1">
      <c r="A61" s="36">
        <v>13002</v>
      </c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28">
        <f t="shared" si="2"/>
        <v>0</v>
      </c>
      <c r="AD61" s="36">
        <f t="shared" si="4"/>
        <v>0</v>
      </c>
      <c r="AE61" s="29" t="str">
        <f t="array" ref="AE61">IF(ISERROR(SUM(C61:D61)/B61),"",SUM(C61:D61)/B61)</f>
        <v/>
      </c>
      <c r="AF61" s="29" t="str">
        <f t="array" ref="AF61">IF(ISERROR(AD61/B61),"",AD61/B61)</f>
        <v/>
      </c>
      <c r="AG61" s="29" t="str">
        <f t="array" ref="AG61">IF(ISERROR(SUM(M61:N61,E61,W61:Z61)/B61),"",SUM(M61:N61,E61,W61:Z61)/B61)</f>
        <v/>
      </c>
      <c r="AH61" s="29" t="str">
        <f t="array" ref="AH61">IF(ISERROR(SUM(C61:D61)/B61),"",SUM(C61:D61)/B61)</f>
        <v/>
      </c>
      <c r="AI61" s="29" t="str">
        <f t="array" ref="AI61">IF(ISERROR(SUM(F61:I61)/B61),"",SUM(F61:I61)/B61)</f>
        <v/>
      </c>
      <c r="AJ61" s="29" t="str">
        <f t="array" ref="AJ61">IF(ISERROR(SUM(J61:L61)/B61),"",SUM(J61:L61)/B61)</f>
        <v/>
      </c>
      <c r="AK61" s="29" t="str">
        <f t="array" ref="AK61">IF(ISERROR(SUM(O61:V61)/B61),"",SUM(O61:V61)/B61)</f>
        <v/>
      </c>
      <c r="AL61" s="29" t="str">
        <f t="array" ref="AL61">IF(ISERROR(SUM(AA61)/B61),"",SUM(AA61)/B61)</f>
        <v/>
      </c>
      <c r="AM61" s="29" t="str">
        <f t="array" ref="AM61">IF(ISERROR(AB61/B61),"",AB61/B61)</f>
        <v/>
      </c>
      <c r="AN61" s="30"/>
      <c r="AO61" s="30"/>
    </row>
    <row r="62" spans="1:41" ht="15.75">
      <c r="A62" s="16" t="s">
        <v>49</v>
      </c>
      <c r="B62" s="17">
        <f>SUM(B35:B61)</f>
        <v>2018</v>
      </c>
      <c r="C62" s="18">
        <f t="shared" ref="C62:AD62" si="6">SUM(C35:C61)</f>
        <v>0</v>
      </c>
      <c r="D62" s="18">
        <f t="shared" si="6"/>
        <v>0</v>
      </c>
      <c r="E62" s="18">
        <f t="shared" si="6"/>
        <v>0</v>
      </c>
      <c r="F62" s="18">
        <f t="shared" si="6"/>
        <v>0</v>
      </c>
      <c r="G62" s="18">
        <f t="shared" si="6"/>
        <v>0</v>
      </c>
      <c r="H62" s="18">
        <f t="shared" si="6"/>
        <v>0</v>
      </c>
      <c r="I62" s="18">
        <f t="shared" si="6"/>
        <v>0</v>
      </c>
      <c r="J62" s="18">
        <f t="shared" si="6"/>
        <v>0</v>
      </c>
      <c r="K62" s="18">
        <f t="shared" si="6"/>
        <v>0</v>
      </c>
      <c r="L62" s="17">
        <f t="shared" si="6"/>
        <v>15</v>
      </c>
      <c r="M62" s="17">
        <f t="shared" si="6"/>
        <v>0</v>
      </c>
      <c r="N62" s="17">
        <f t="shared" si="6"/>
        <v>0</v>
      </c>
      <c r="O62" s="17">
        <f t="shared" si="6"/>
        <v>0</v>
      </c>
      <c r="P62" s="17">
        <f t="shared" si="6"/>
        <v>0</v>
      </c>
      <c r="Q62" s="17">
        <f t="shared" si="6"/>
        <v>0</v>
      </c>
      <c r="R62" s="17">
        <f t="shared" si="6"/>
        <v>0</v>
      </c>
      <c r="S62" s="17">
        <f t="shared" si="6"/>
        <v>0</v>
      </c>
      <c r="T62" s="17">
        <f t="shared" si="6"/>
        <v>0</v>
      </c>
      <c r="U62" s="17">
        <f t="shared" si="6"/>
        <v>0</v>
      </c>
      <c r="V62" s="17">
        <f t="shared" si="6"/>
        <v>0</v>
      </c>
      <c r="W62" s="17">
        <f t="shared" si="6"/>
        <v>1050</v>
      </c>
      <c r="X62" s="17">
        <f t="shared" si="6"/>
        <v>52</v>
      </c>
      <c r="Y62" s="17">
        <f t="shared" si="6"/>
        <v>0</v>
      </c>
      <c r="Z62" s="17">
        <f t="shared" si="6"/>
        <v>480</v>
      </c>
      <c r="AA62" s="17">
        <f t="shared" si="6"/>
        <v>0</v>
      </c>
      <c r="AB62" s="18">
        <f t="shared" si="6"/>
        <v>0</v>
      </c>
      <c r="AC62" s="28">
        <f t="shared" si="2"/>
        <v>15</v>
      </c>
      <c r="AD62" s="18">
        <f t="shared" si="6"/>
        <v>2003</v>
      </c>
      <c r="AE62" s="29">
        <f t="array" ref="AE62">IF(ISERROR(SUM(C62:D62)/B62),"",SUM(C62:D62)/B62)</f>
        <v>0</v>
      </c>
      <c r="AF62" s="29">
        <f t="array" ref="AF62">IF(ISERROR(AD62/B62),"",AD62/B62)</f>
        <v>0.99256689791873143</v>
      </c>
      <c r="AG62" s="29">
        <f t="array" ref="AG62">IF(ISERROR(SUM(M62:N62,E62,W62:Z62)/B62),"",SUM(M62:N62,E62,W62:Z62)/B62)</f>
        <v>0.78394449950445988</v>
      </c>
      <c r="AH62" s="29">
        <f t="array" ref="AH62">IF(ISERROR(SUM(C62:D62)/B62),"",SUM(C62:D62)/B62)</f>
        <v>0</v>
      </c>
      <c r="AI62" s="29">
        <f t="array" ref="AI62">IF(ISERROR(SUM(F62:I62)/B62),"",SUM(F62:I62)/B62)</f>
        <v>0</v>
      </c>
      <c r="AJ62" s="29">
        <f t="array" ref="AJ62">IF(ISERROR(SUM(J62:L62)/B62),"",SUM(J62:L62)/B62)</f>
        <v>7.4331020812685826E-3</v>
      </c>
      <c r="AK62" s="29">
        <f t="array" ref="AK62">IF(ISERROR(SUM(O62:V62)/B62),"",SUM(O62:V62)/B62)</f>
        <v>0</v>
      </c>
      <c r="AL62" s="29">
        <f t="array" ref="AL62">IF(ISERROR(SUM(AA62)/B62),"",SUM(AA62)/B62)</f>
        <v>0</v>
      </c>
      <c r="AM62" s="29">
        <f t="array" ref="AM62">IF(ISERROR(AB62/B62),"",AB62/B62)</f>
        <v>0</v>
      </c>
      <c r="AN62" s="31"/>
      <c r="AO62" s="31"/>
    </row>
    <row r="63" spans="1:41" ht="15.75">
      <c r="A63" s="19" t="s">
        <v>50</v>
      </c>
      <c r="B63" s="20">
        <f>+B62+B34</f>
        <v>7116</v>
      </c>
      <c r="C63" s="20">
        <f>C62+C34</f>
        <v>51</v>
      </c>
      <c r="D63" s="20">
        <f>D62+D34</f>
        <v>0</v>
      </c>
      <c r="E63" s="20">
        <f t="shared" ref="E63:AD63" si="7">E62+E34</f>
        <v>0</v>
      </c>
      <c r="F63" s="20">
        <f t="shared" si="7"/>
        <v>0</v>
      </c>
      <c r="G63" s="20">
        <f t="shared" si="7"/>
        <v>0</v>
      </c>
      <c r="H63" s="20">
        <f t="shared" si="7"/>
        <v>0</v>
      </c>
      <c r="I63" s="20">
        <f t="shared" si="7"/>
        <v>0</v>
      </c>
      <c r="J63" s="20">
        <f t="shared" si="7"/>
        <v>0</v>
      </c>
      <c r="K63" s="20">
        <f t="shared" si="7"/>
        <v>0</v>
      </c>
      <c r="L63" s="20">
        <f t="shared" si="7"/>
        <v>15</v>
      </c>
      <c r="M63" s="20">
        <f t="shared" si="7"/>
        <v>0</v>
      </c>
      <c r="N63" s="20">
        <f t="shared" si="7"/>
        <v>0</v>
      </c>
      <c r="O63" s="20">
        <f t="shared" si="7"/>
        <v>0</v>
      </c>
      <c r="P63" s="20">
        <f t="shared" si="7"/>
        <v>0</v>
      </c>
      <c r="Q63" s="20">
        <f t="shared" si="7"/>
        <v>0</v>
      </c>
      <c r="R63" s="20">
        <f t="shared" si="7"/>
        <v>0</v>
      </c>
      <c r="S63" s="20">
        <f t="shared" si="7"/>
        <v>0</v>
      </c>
      <c r="T63" s="20">
        <f t="shared" si="7"/>
        <v>0</v>
      </c>
      <c r="U63" s="20">
        <f t="shared" si="7"/>
        <v>0</v>
      </c>
      <c r="V63" s="20">
        <f t="shared" si="7"/>
        <v>0</v>
      </c>
      <c r="W63" s="20">
        <f t="shared" si="7"/>
        <v>1140</v>
      </c>
      <c r="X63" s="20">
        <f t="shared" si="7"/>
        <v>354</v>
      </c>
      <c r="Y63" s="20">
        <f t="shared" si="7"/>
        <v>0</v>
      </c>
      <c r="Z63" s="20">
        <f t="shared" si="7"/>
        <v>2190</v>
      </c>
      <c r="AA63" s="20">
        <f t="shared" si="7"/>
        <v>0</v>
      </c>
      <c r="AB63" s="20">
        <f t="shared" si="7"/>
        <v>0</v>
      </c>
      <c r="AC63" s="28">
        <f t="shared" si="2"/>
        <v>66</v>
      </c>
      <c r="AD63" s="20">
        <f t="shared" si="7"/>
        <v>7050</v>
      </c>
      <c r="AE63" s="29">
        <f t="array" ref="AE63">IF(ISERROR(SUM(C63:D63)/B63),"",SUM(C63:D63)/B63)</f>
        <v>7.166947723440135E-3</v>
      </c>
      <c r="AF63" s="29">
        <f t="array" ref="AF63">IF(ISERROR(AD63/B63),"",AD63/B63)</f>
        <v>0.99072512647554811</v>
      </c>
      <c r="AG63" s="29">
        <f t="array" ref="AG63">IF(ISERROR(SUM(M63:N63,E63,W63:Z63)/B63),"",SUM(M63:N63,E63,W63:Z63)/B63)</f>
        <v>0.51770657672849918</v>
      </c>
      <c r="AH63" s="29">
        <f t="array" ref="AH63">IF(ISERROR(SUM(C63:D63)/B63),"",SUM(C63:D63)/B63)</f>
        <v>7.166947723440135E-3</v>
      </c>
      <c r="AI63" s="29">
        <f t="array" ref="AI63">IF(ISERROR(SUM(F63:I63)/B63),"",SUM(F63:I63)/B63)</f>
        <v>0</v>
      </c>
      <c r="AJ63" s="29">
        <f t="array" ref="AJ63">IF(ISERROR(SUM(J63:L63)/B63),"",SUM(J63:L63)/B63)</f>
        <v>2.1079258010118043E-3</v>
      </c>
      <c r="AK63" s="29">
        <f t="array" ref="AK63">IF(ISERROR(SUM(O63:V63)/B63),"",SUM(O63:V63)/B63)</f>
        <v>0</v>
      </c>
      <c r="AL63" s="29">
        <f t="array" ref="AL63">IF(ISERROR(SUM(AA63)/B63),"",SUM(AA63)/B63)</f>
        <v>0</v>
      </c>
      <c r="AM63" s="29">
        <f t="array" ref="AM63">IF(ISERROR(AB63/B63),"",AB63/B63)</f>
        <v>0</v>
      </c>
      <c r="AN63" s="31"/>
      <c r="AO63" s="31"/>
    </row>
    <row r="64" spans="1:41" ht="43.5" customHeight="1">
      <c r="A64" s="87" t="s">
        <v>51</v>
      </c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  <c r="AE64" s="88"/>
      <c r="AF64" s="88"/>
      <c r="AG64" s="88"/>
      <c r="AH64" s="88"/>
      <c r="AI64" s="88"/>
      <c r="AJ64" s="88"/>
      <c r="AK64" s="88"/>
      <c r="AL64" s="88"/>
      <c r="AM64" s="89"/>
      <c r="AN64" s="31"/>
      <c r="AO64" s="31"/>
    </row>
    <row r="65" spans="1:41" ht="43.5" customHeight="1">
      <c r="A65" s="90"/>
      <c r="B65" s="91"/>
      <c r="C65" s="91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  <c r="AC65" s="91"/>
      <c r="AD65" s="91"/>
      <c r="AE65" s="91"/>
      <c r="AF65" s="91"/>
      <c r="AG65" s="91"/>
      <c r="AH65" s="91"/>
      <c r="AI65" s="91"/>
      <c r="AJ65" s="91"/>
      <c r="AK65" s="91"/>
      <c r="AL65" s="91"/>
      <c r="AM65" s="92"/>
      <c r="AN65" s="31"/>
      <c r="AO65" s="31"/>
    </row>
    <row r="66" spans="1:41" ht="43.5" customHeight="1">
      <c r="A66" s="93"/>
      <c r="B66" s="94"/>
      <c r="C66" s="94"/>
      <c r="D66" s="94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  <c r="P66" s="94"/>
      <c r="Q66" s="94"/>
      <c r="R66" s="94"/>
      <c r="S66" s="94"/>
      <c r="T66" s="94"/>
      <c r="U66" s="94"/>
      <c r="V66" s="94"/>
      <c r="W66" s="94"/>
      <c r="X66" s="94"/>
      <c r="Y66" s="94"/>
      <c r="Z66" s="94"/>
      <c r="AA66" s="94"/>
      <c r="AB66" s="94"/>
      <c r="AC66" s="94"/>
      <c r="AD66" s="94"/>
      <c r="AE66" s="94"/>
      <c r="AF66" s="94"/>
      <c r="AG66" s="94"/>
      <c r="AH66" s="94"/>
      <c r="AI66" s="94"/>
      <c r="AJ66" s="94"/>
      <c r="AK66" s="94"/>
      <c r="AL66" s="94"/>
      <c r="AM66" s="95"/>
      <c r="AN66" s="31"/>
      <c r="AO66" s="31"/>
    </row>
    <row r="68" spans="1:41" ht="17.25">
      <c r="B68" s="32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4"/>
      <c r="N68" s="34"/>
      <c r="O68" s="34"/>
      <c r="P68" s="34"/>
      <c r="Q68" s="34"/>
      <c r="R68" s="34"/>
      <c r="S68" s="35"/>
      <c r="T68" s="35"/>
      <c r="U68" s="35"/>
      <c r="V68" s="35"/>
      <c r="AM68" s="32" t="s">
        <v>52</v>
      </c>
    </row>
    <row r="69" spans="1:41" ht="17.25">
      <c r="A69" s="32"/>
      <c r="B69" s="32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4"/>
      <c r="N69" s="34"/>
      <c r="O69" s="34"/>
      <c r="P69" s="34"/>
      <c r="Q69" s="34"/>
      <c r="R69" s="34"/>
      <c r="S69" s="35"/>
      <c r="T69" s="35"/>
      <c r="U69" s="35"/>
      <c r="V69" s="35"/>
    </row>
  </sheetData>
  <mergeCells count="29">
    <mergeCell ref="M4:V4"/>
    <mergeCell ref="W4:AA5"/>
    <mergeCell ref="AB4:AB6"/>
    <mergeCell ref="A2:AO2"/>
    <mergeCell ref="A3:A6"/>
    <mergeCell ref="B3:AC3"/>
    <mergeCell ref="AD3:AD6"/>
    <mergeCell ref="AE3:AE6"/>
    <mergeCell ref="AF3:AF6"/>
    <mergeCell ref="AG3:AM4"/>
    <mergeCell ref="AN3:AN6"/>
    <mergeCell ref="AO3:AO6"/>
    <mergeCell ref="B4:B6"/>
    <mergeCell ref="A64:AM66"/>
    <mergeCell ref="AH5:AH6"/>
    <mergeCell ref="AI5:AI6"/>
    <mergeCell ref="AJ5:AJ6"/>
    <mergeCell ref="AK5:AK6"/>
    <mergeCell ref="AL5:AL6"/>
    <mergeCell ref="AM5:AM6"/>
    <mergeCell ref="AC4:AC6"/>
    <mergeCell ref="F5:H5"/>
    <mergeCell ref="J5:L5"/>
    <mergeCell ref="M5:P5"/>
    <mergeCell ref="Q5:V5"/>
    <mergeCell ref="AG5:AG6"/>
    <mergeCell ref="C4:E5"/>
    <mergeCell ref="F4:I4"/>
    <mergeCell ref="J4:L4"/>
  </mergeCells>
  <phoneticPr fontId="20" type="noConversion"/>
  <pageMargins left="0.69930555555555596" right="0.69930555555555596" top="0.75" bottom="0.75" header="0.3" footer="0.3"/>
  <pageSetup paperSize="9" orientation="portrait" verticalDpi="0" r:id="rId1"/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AO69"/>
  <sheetViews>
    <sheetView tabSelected="1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J52" sqref="J52"/>
    </sheetView>
  </sheetViews>
  <sheetFormatPr defaultColWidth="9" defaultRowHeight="13.5"/>
  <cols>
    <col min="1" max="1" width="7.25" style="4" customWidth="1"/>
    <col min="2" max="2" width="9.5" style="4" customWidth="1"/>
    <col min="3" max="3" width="9.75" style="4" customWidth="1"/>
    <col min="4" max="5" width="9.25" style="4" customWidth="1"/>
    <col min="6" max="11" width="8.625" style="4" customWidth="1"/>
    <col min="12" max="12" width="7.25" style="4" customWidth="1"/>
    <col min="13" max="26" width="7.25" style="5" customWidth="1"/>
    <col min="27" max="29" width="7.25" style="4" customWidth="1"/>
    <col min="30" max="30" width="9" style="4"/>
    <col min="31" max="31" width="9.625" style="4" customWidth="1"/>
    <col min="32" max="32" width="10.625" style="4" customWidth="1"/>
    <col min="33" max="33" width="9.625" style="4" customWidth="1"/>
    <col min="34" max="39" width="9" style="4"/>
    <col min="40" max="40" width="16.75" style="4" customWidth="1"/>
    <col min="41" max="41" width="17.75" style="4" customWidth="1"/>
    <col min="42" max="16384" width="9" style="4"/>
  </cols>
  <sheetData>
    <row r="1" spans="1:41" s="1" customFormat="1" ht="23.25" customHeight="1">
      <c r="A1" s="6"/>
      <c r="B1" s="7" t="s">
        <v>0</v>
      </c>
      <c r="C1" s="8"/>
      <c r="D1" s="9"/>
      <c r="E1" s="9"/>
      <c r="F1" s="10"/>
    </row>
    <row r="2" spans="1:41" ht="27" customHeight="1">
      <c r="A2" s="68" t="s">
        <v>1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</row>
    <row r="3" spans="1:41" s="2" customFormat="1" ht="17.25" customHeight="1">
      <c r="A3" s="69" t="s">
        <v>2</v>
      </c>
      <c r="B3" s="72" t="s">
        <v>3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4"/>
      <c r="AD3" s="75" t="s">
        <v>4</v>
      </c>
      <c r="AE3" s="78" t="s">
        <v>5</v>
      </c>
      <c r="AF3" s="78" t="s">
        <v>6</v>
      </c>
      <c r="AG3" s="81" t="s">
        <v>7</v>
      </c>
      <c r="AH3" s="81"/>
      <c r="AI3" s="81"/>
      <c r="AJ3" s="81"/>
      <c r="AK3" s="81"/>
      <c r="AL3" s="81"/>
      <c r="AM3" s="81"/>
      <c r="AN3" s="82" t="s">
        <v>8</v>
      </c>
      <c r="AO3" s="83" t="s">
        <v>9</v>
      </c>
    </row>
    <row r="4" spans="1:41" s="2" customFormat="1" ht="17.25" customHeight="1">
      <c r="A4" s="70"/>
      <c r="B4" s="84" t="s">
        <v>10</v>
      </c>
      <c r="C4" s="61" t="s">
        <v>11</v>
      </c>
      <c r="D4" s="62"/>
      <c r="E4" s="63"/>
      <c r="F4" s="104" t="s">
        <v>12</v>
      </c>
      <c r="G4" s="105"/>
      <c r="H4" s="105"/>
      <c r="I4" s="105"/>
      <c r="J4" s="106" t="s">
        <v>13</v>
      </c>
      <c r="K4" s="106"/>
      <c r="L4" s="106"/>
      <c r="M4" s="58" t="s">
        <v>14</v>
      </c>
      <c r="N4" s="59"/>
      <c r="O4" s="59"/>
      <c r="P4" s="59"/>
      <c r="Q4" s="59"/>
      <c r="R4" s="59"/>
      <c r="S4" s="59"/>
      <c r="T4" s="59"/>
      <c r="U4" s="59"/>
      <c r="V4" s="60"/>
      <c r="W4" s="61" t="s">
        <v>15</v>
      </c>
      <c r="X4" s="62"/>
      <c r="Y4" s="62"/>
      <c r="Z4" s="62"/>
      <c r="AA4" s="63"/>
      <c r="AB4" s="67" t="s">
        <v>16</v>
      </c>
      <c r="AC4" s="101" t="s">
        <v>7</v>
      </c>
      <c r="AD4" s="76"/>
      <c r="AE4" s="79"/>
      <c r="AF4" s="79"/>
      <c r="AG4" s="81"/>
      <c r="AH4" s="81"/>
      <c r="AI4" s="81"/>
      <c r="AJ4" s="81"/>
      <c r="AK4" s="81"/>
      <c r="AL4" s="81"/>
      <c r="AM4" s="81"/>
      <c r="AN4" s="82"/>
      <c r="AO4" s="83"/>
    </row>
    <row r="5" spans="1:41" s="2" customFormat="1" ht="18.75" customHeight="1">
      <c r="A5" s="70"/>
      <c r="B5" s="85"/>
      <c r="C5" s="64"/>
      <c r="D5" s="65"/>
      <c r="E5" s="66"/>
      <c r="F5" s="104" t="s">
        <v>17</v>
      </c>
      <c r="G5" s="105"/>
      <c r="H5" s="105"/>
      <c r="I5" s="57" t="s">
        <v>18</v>
      </c>
      <c r="J5" s="106" t="s">
        <v>19</v>
      </c>
      <c r="K5" s="106"/>
      <c r="L5" s="106"/>
      <c r="M5" s="58" t="s">
        <v>20</v>
      </c>
      <c r="N5" s="59"/>
      <c r="O5" s="59"/>
      <c r="P5" s="60"/>
      <c r="Q5" s="58" t="s">
        <v>21</v>
      </c>
      <c r="R5" s="59"/>
      <c r="S5" s="59"/>
      <c r="T5" s="59"/>
      <c r="U5" s="59"/>
      <c r="V5" s="60"/>
      <c r="W5" s="64"/>
      <c r="X5" s="65"/>
      <c r="Y5" s="65"/>
      <c r="Z5" s="65"/>
      <c r="AA5" s="66"/>
      <c r="AB5" s="67"/>
      <c r="AC5" s="102"/>
      <c r="AD5" s="76"/>
      <c r="AE5" s="79"/>
      <c r="AF5" s="79"/>
      <c r="AG5" s="100" t="s">
        <v>22</v>
      </c>
      <c r="AH5" s="96" t="s">
        <v>11</v>
      </c>
      <c r="AI5" s="97" t="s">
        <v>23</v>
      </c>
      <c r="AJ5" s="97" t="s">
        <v>24</v>
      </c>
      <c r="AK5" s="98" t="s">
        <v>21</v>
      </c>
      <c r="AL5" s="99" t="s">
        <v>15</v>
      </c>
      <c r="AM5" s="100" t="s">
        <v>16</v>
      </c>
      <c r="AN5" s="82"/>
      <c r="AO5" s="83"/>
    </row>
    <row r="6" spans="1:41" s="3" customFormat="1" ht="48" customHeight="1">
      <c r="A6" s="71"/>
      <c r="B6" s="86"/>
      <c r="C6" s="11" t="s">
        <v>25</v>
      </c>
      <c r="D6" s="11" t="s">
        <v>26</v>
      </c>
      <c r="E6" s="12" t="s">
        <v>27</v>
      </c>
      <c r="F6" s="13" t="s">
        <v>28</v>
      </c>
      <c r="G6" s="14" t="s">
        <v>29</v>
      </c>
      <c r="H6" s="15" t="s">
        <v>30</v>
      </c>
      <c r="I6" s="21" t="s">
        <v>31</v>
      </c>
      <c r="J6" s="22" t="s">
        <v>32</v>
      </c>
      <c r="K6" s="22" t="s">
        <v>33</v>
      </c>
      <c r="L6" s="22" t="s">
        <v>16</v>
      </c>
      <c r="M6" s="23" t="s">
        <v>34</v>
      </c>
      <c r="N6" s="24" t="s">
        <v>35</v>
      </c>
      <c r="O6" s="24" t="s">
        <v>36</v>
      </c>
      <c r="P6" s="24" t="s">
        <v>37</v>
      </c>
      <c r="Q6" s="25" t="s">
        <v>38</v>
      </c>
      <c r="R6" s="25" t="s">
        <v>39</v>
      </c>
      <c r="S6" s="25" t="s">
        <v>40</v>
      </c>
      <c r="T6" s="25" t="s">
        <v>41</v>
      </c>
      <c r="U6" s="25" t="s">
        <v>42</v>
      </c>
      <c r="V6" s="25" t="s">
        <v>16</v>
      </c>
      <c r="W6" s="24" t="s">
        <v>43</v>
      </c>
      <c r="X6" s="24" t="s">
        <v>44</v>
      </c>
      <c r="Y6" s="26" t="s">
        <v>45</v>
      </c>
      <c r="Z6" s="26" t="s">
        <v>46</v>
      </c>
      <c r="AA6" s="27" t="s">
        <v>47</v>
      </c>
      <c r="AB6" s="67"/>
      <c r="AC6" s="103"/>
      <c r="AD6" s="77"/>
      <c r="AE6" s="80"/>
      <c r="AF6" s="80"/>
      <c r="AG6" s="100"/>
      <c r="AH6" s="96"/>
      <c r="AI6" s="97"/>
      <c r="AJ6" s="97"/>
      <c r="AK6" s="98"/>
      <c r="AL6" s="99"/>
      <c r="AM6" s="100"/>
      <c r="AN6" s="82"/>
      <c r="AO6" s="83"/>
    </row>
    <row r="7" spans="1:41" s="3" customFormat="1" ht="20.25" hidden="1" customHeight="1">
      <c r="A7" s="36">
        <v>2501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28">
        <f>SUM(C7:D7,F7:L7,O7:V7,AA7:AB7)</f>
        <v>0</v>
      </c>
      <c r="AD7" s="36">
        <f t="shared" ref="AD7:AD33" si="0">B7+N7+M7-AC7</f>
        <v>0</v>
      </c>
      <c r="AE7" s="29" t="str">
        <f t="array" ref="AE7">IF(ISERROR(SUM(C7:D7)/B7),"",SUM(C7:D7)/B7)</f>
        <v/>
      </c>
      <c r="AF7" s="29" t="str">
        <f t="array" ref="AF7">IF(ISERROR(AD7/B7),"",AD7/B7)</f>
        <v/>
      </c>
      <c r="AG7" s="29" t="str">
        <f t="array" ref="AG7">IF(ISERROR(SUM(M7:N7,E7,W7:Z7)/B7),"",SUM(M7:N7,E7,W7:Z7)/B7)</f>
        <v/>
      </c>
      <c r="AH7" s="29" t="str">
        <f t="array" ref="AH7">IF(ISERROR(SUM(C7:D7)/B7),"",SUM(C7:D7)/B7)</f>
        <v/>
      </c>
      <c r="AI7" s="29" t="str">
        <f t="array" ref="AI7">IF(ISERROR(SUM(F7:I7)/B7),"",SUM(F7:I7)/B7)</f>
        <v/>
      </c>
      <c r="AJ7" s="29" t="str">
        <f t="array" ref="AJ7">IF(ISERROR(SUM(J7:L7)/B7),"",SUM(J7:L7)/B7)</f>
        <v/>
      </c>
      <c r="AK7" s="29" t="str">
        <f t="array" ref="AK7">IF(ISERROR(SUM(O7:V7)/B7),"",SUM(O7:V7)/B7)</f>
        <v/>
      </c>
      <c r="AL7" s="29" t="str">
        <f t="array" ref="AL7">IF(ISERROR(SUM(AA7)/B7),"",SUM(AA7)/B7)</f>
        <v/>
      </c>
      <c r="AM7" s="29" t="str">
        <f t="array" ref="AM7">IF(ISERROR(AB7/B7),"",AB7/B7)</f>
        <v/>
      </c>
      <c r="AN7" s="30"/>
      <c r="AO7" s="30"/>
    </row>
    <row r="8" spans="1:41" s="3" customFormat="1" ht="20.25" hidden="1" customHeight="1">
      <c r="A8" s="36">
        <v>2502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28">
        <f t="shared" ref="AC8:AC63" si="1">SUM(C8:D8,F8:L8,O8:V8,AA8:AB8)</f>
        <v>0</v>
      </c>
      <c r="AD8" s="36">
        <f t="shared" si="0"/>
        <v>0</v>
      </c>
      <c r="AE8" s="29" t="str">
        <f t="array" ref="AE8">IF(ISERROR(SUM(C8:D8)/B8),"",SUM(C8:D8)/B8)</f>
        <v/>
      </c>
      <c r="AF8" s="29" t="str">
        <f t="array" ref="AF8">IF(ISERROR(AD8/B8),"",AD8/B8)</f>
        <v/>
      </c>
      <c r="AG8" s="29" t="str">
        <f t="array" ref="AG8">IF(ISERROR(SUM(M8:N8,E8,W8:Z8)/B8),"",SUM(M8:N8,E8,W8:Z8)/B8)</f>
        <v/>
      </c>
      <c r="AH8" s="29" t="str">
        <f t="array" ref="AH8">IF(ISERROR(SUM(C8:D8)/B8),"",SUM(C8:D8)/B8)</f>
        <v/>
      </c>
      <c r="AI8" s="29" t="str">
        <f t="array" ref="AI8">IF(ISERROR(SUM(F8:I8)/B8),"",SUM(F8:I8)/B8)</f>
        <v/>
      </c>
      <c r="AJ8" s="29" t="str">
        <f t="array" ref="AJ8">IF(ISERROR(SUM(J8:L8)/B8),"",SUM(J8:L8)/B8)</f>
        <v/>
      </c>
      <c r="AK8" s="29" t="str">
        <f t="array" ref="AK8">IF(ISERROR(SUM(O8:V8)/B8),"",SUM(O8:V8)/B8)</f>
        <v/>
      </c>
      <c r="AL8" s="29" t="str">
        <f t="array" ref="AL8">IF(ISERROR(SUM(AA8)/B8),"",SUM(AA8)/B8)</f>
        <v/>
      </c>
      <c r="AM8" s="29" t="str">
        <f t="array" ref="AM8">IF(ISERROR(AB8/B8),"",AB8/B8)</f>
        <v/>
      </c>
      <c r="AN8" s="30"/>
      <c r="AO8" s="30"/>
    </row>
    <row r="9" spans="1:41" s="3" customFormat="1" ht="20.25" hidden="1" customHeight="1">
      <c r="A9" s="36">
        <v>2503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28">
        <f t="shared" si="1"/>
        <v>0</v>
      </c>
      <c r="AD9" s="36">
        <f t="shared" si="0"/>
        <v>0</v>
      </c>
      <c r="AE9" s="29" t="str">
        <f t="array" ref="AE9">IF(ISERROR(SUM(C9:D9)/B9),"",SUM(C9:D9)/B9)</f>
        <v/>
      </c>
      <c r="AF9" s="29" t="str">
        <f t="array" ref="AF9">IF(ISERROR(AD9/B9),"",AD9/B9)</f>
        <v/>
      </c>
      <c r="AG9" s="29" t="str">
        <f t="array" ref="AG9">IF(ISERROR(SUM(M9:N9,E9,W9:Z9)/B9),"",SUM(M9:N9,E9,W9:Z9)/B9)</f>
        <v/>
      </c>
      <c r="AH9" s="29" t="str">
        <f t="array" ref="AH9">IF(ISERROR(SUM(C9:D9)/B9),"",SUM(C9:D9)/B9)</f>
        <v/>
      </c>
      <c r="AI9" s="29" t="str">
        <f t="array" ref="AI9">IF(ISERROR(SUM(F9:I9)/B9),"",SUM(F9:I9)/B9)</f>
        <v/>
      </c>
      <c r="AJ9" s="29" t="str">
        <f t="array" ref="AJ9">IF(ISERROR(SUM(J9:L9)/B9),"",SUM(J9:L9)/B9)</f>
        <v/>
      </c>
      <c r="AK9" s="29" t="str">
        <f t="array" ref="AK9">IF(ISERROR(SUM(O9:V9)/B9),"",SUM(O9:V9)/B9)</f>
        <v/>
      </c>
      <c r="AL9" s="29" t="str">
        <f t="array" ref="AL9">IF(ISERROR(SUM(AA9)/B9),"",SUM(AA9)/B9)</f>
        <v/>
      </c>
      <c r="AM9" s="29" t="str">
        <f t="array" ref="AM9">IF(ISERROR(AB9/B9),"",AB9/B9)</f>
        <v/>
      </c>
      <c r="AN9" s="30"/>
      <c r="AO9" s="30"/>
    </row>
    <row r="10" spans="1:41" s="3" customFormat="1" ht="20.25" hidden="1" customHeight="1">
      <c r="A10" s="36">
        <v>2504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28">
        <f t="shared" si="1"/>
        <v>0</v>
      </c>
      <c r="AD10" s="36">
        <f t="shared" si="0"/>
        <v>0</v>
      </c>
      <c r="AE10" s="29" t="str">
        <f t="array" ref="AE10">IF(ISERROR(SUM(C10:D10)/B10),"",SUM(C10:D10)/B10)</f>
        <v/>
      </c>
      <c r="AF10" s="29" t="str">
        <f t="array" ref="AF10">IF(ISERROR(AD10/B10),"",AD10/B10)</f>
        <v/>
      </c>
      <c r="AG10" s="29" t="str">
        <f t="array" ref="AG10">IF(ISERROR(SUM(M10:N10,E10,W10:Z10)/B10),"",SUM(M10:N10,E10,W10:Z10)/B10)</f>
        <v/>
      </c>
      <c r="AH10" s="29" t="str">
        <f t="array" ref="AH10">IF(ISERROR(SUM(C10:D10)/B10),"",SUM(C10:D10)/B10)</f>
        <v/>
      </c>
      <c r="AI10" s="29" t="str">
        <f t="array" ref="AI10">IF(ISERROR(SUM(F10:I10)/B10),"",SUM(F10:I10)/B10)</f>
        <v/>
      </c>
      <c r="AJ10" s="29" t="str">
        <f t="array" ref="AJ10">IF(ISERROR(SUM(J10:L10)/B10),"",SUM(J10:L10)/B10)</f>
        <v/>
      </c>
      <c r="AK10" s="29" t="str">
        <f t="array" ref="AK10">IF(ISERROR(SUM(O10:V10)/B10),"",SUM(O10:V10)/B10)</f>
        <v/>
      </c>
      <c r="AL10" s="29" t="str">
        <f t="array" ref="AL10">IF(ISERROR(SUM(AA10)/B10),"",SUM(AA10)/B10)</f>
        <v/>
      </c>
      <c r="AM10" s="29" t="str">
        <f t="array" ref="AM10">IF(ISERROR(AB10/B10),"",AB10/B10)</f>
        <v/>
      </c>
      <c r="AN10" s="30"/>
      <c r="AO10" s="30"/>
    </row>
    <row r="11" spans="1:41" s="3" customFormat="1" ht="20.25" hidden="1" customHeight="1">
      <c r="A11" s="36">
        <v>2505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28">
        <f t="shared" si="1"/>
        <v>0</v>
      </c>
      <c r="AD11" s="36">
        <f t="shared" si="0"/>
        <v>0</v>
      </c>
      <c r="AE11" s="29" t="str">
        <f t="array" ref="AE11">IF(ISERROR(SUM(C11:D11)/B11),"",SUM(C11:D11)/B11)</f>
        <v/>
      </c>
      <c r="AF11" s="29" t="str">
        <f t="array" ref="AF11">IF(ISERROR(AD11/B11),"",AD11/B11)</f>
        <v/>
      </c>
      <c r="AG11" s="29" t="str">
        <f t="array" ref="AG11">IF(ISERROR(SUM(M11:N11,E11,W11:Z11)/B11),"",SUM(M11:N11,E11,W11:Z11)/B11)</f>
        <v/>
      </c>
      <c r="AH11" s="29" t="str">
        <f t="array" ref="AH11">IF(ISERROR(SUM(C11:D11)/B11),"",SUM(C11:D11)/B11)</f>
        <v/>
      </c>
      <c r="AI11" s="29" t="str">
        <f t="array" ref="AI11">IF(ISERROR(SUM(F11:I11)/B11),"",SUM(F11:I11)/B11)</f>
        <v/>
      </c>
      <c r="AJ11" s="29" t="str">
        <f t="array" ref="AJ11">IF(ISERROR(SUM(J11:L11)/B11),"",SUM(J11:L11)/B11)</f>
        <v/>
      </c>
      <c r="AK11" s="29" t="str">
        <f t="array" ref="AK11">IF(ISERROR(SUM(O11:V11)/B11),"",SUM(O11:V11)/B11)</f>
        <v/>
      </c>
      <c r="AL11" s="29" t="str">
        <f t="array" ref="AL11">IF(ISERROR(SUM(AA11)/B11),"",SUM(AA11)/B11)</f>
        <v/>
      </c>
      <c r="AM11" s="29" t="str">
        <f t="array" ref="AM11">IF(ISERROR(AB11/B11),"",AB11/B11)</f>
        <v/>
      </c>
      <c r="AN11" s="30"/>
      <c r="AO11" s="30"/>
    </row>
    <row r="12" spans="1:41" s="3" customFormat="1" ht="20.25" hidden="1" customHeight="1">
      <c r="A12" s="36">
        <v>2506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28">
        <f t="shared" si="1"/>
        <v>0</v>
      </c>
      <c r="AD12" s="36">
        <f t="shared" si="0"/>
        <v>0</v>
      </c>
      <c r="AE12" s="29" t="str">
        <f t="array" ref="AE12">IF(ISERROR(SUM(C12:D12)/B12),"",SUM(C12:D12)/B12)</f>
        <v/>
      </c>
      <c r="AF12" s="29" t="str">
        <f t="array" ref="AF12">IF(ISERROR(AD12/B12),"",AD12/B12)</f>
        <v/>
      </c>
      <c r="AG12" s="29" t="str">
        <f t="array" ref="AG12">IF(ISERROR(SUM(M12:N12,E12,W12:Z12)/B12),"",SUM(M12:N12,E12,W12:Z12)/B12)</f>
        <v/>
      </c>
      <c r="AH12" s="29" t="str">
        <f t="array" ref="AH12">IF(ISERROR(SUM(C12:D12)/B12),"",SUM(C12:D12)/B12)</f>
        <v/>
      </c>
      <c r="AI12" s="29" t="str">
        <f t="array" ref="AI12">IF(ISERROR(SUM(F12:I12)/B12),"",SUM(F12:I12)/B12)</f>
        <v/>
      </c>
      <c r="AJ12" s="29" t="str">
        <f t="array" ref="AJ12">IF(ISERROR(SUM(J12:L12)/B12),"",SUM(J12:L12)/B12)</f>
        <v/>
      </c>
      <c r="AK12" s="29" t="str">
        <f t="array" ref="AK12">IF(ISERROR(SUM(O12:V12)/B12),"",SUM(O12:V12)/B12)</f>
        <v/>
      </c>
      <c r="AL12" s="29" t="str">
        <f t="array" ref="AL12">IF(ISERROR(SUM(AA12)/B12),"",SUM(AA12)/B12)</f>
        <v/>
      </c>
      <c r="AM12" s="29" t="str">
        <f t="array" ref="AM12">IF(ISERROR(AB12/B12),"",AB12/B12)</f>
        <v/>
      </c>
      <c r="AN12" s="30"/>
      <c r="AO12" s="30"/>
    </row>
    <row r="13" spans="1:41" s="3" customFormat="1" ht="20.25" hidden="1" customHeight="1">
      <c r="A13" s="36">
        <v>2507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28">
        <f t="shared" si="1"/>
        <v>0</v>
      </c>
      <c r="AD13" s="36">
        <f t="shared" si="0"/>
        <v>0</v>
      </c>
      <c r="AE13" s="29" t="str">
        <f t="array" ref="AE13">IF(ISERROR(SUM(C13:D13)/B13),"",SUM(C13:D13)/B13)</f>
        <v/>
      </c>
      <c r="AF13" s="29" t="str">
        <f t="array" ref="AF13">IF(ISERROR(AD13/B13),"",AD13/B13)</f>
        <v/>
      </c>
      <c r="AG13" s="29" t="str">
        <f t="array" ref="AG13">IF(ISERROR(SUM(M13:N13,E13,W13:Z13)/B13),"",SUM(M13:N13,E13,W13:Z13)/B13)</f>
        <v/>
      </c>
      <c r="AH13" s="29" t="str">
        <f t="array" ref="AH13">IF(ISERROR(SUM(C13:D13)/B13),"",SUM(C13:D13)/B13)</f>
        <v/>
      </c>
      <c r="AI13" s="29" t="str">
        <f t="array" ref="AI13">IF(ISERROR(SUM(F13:I13)/B13),"",SUM(F13:I13)/B13)</f>
        <v/>
      </c>
      <c r="AJ13" s="29" t="str">
        <f t="array" ref="AJ13">IF(ISERROR(SUM(J13:L13)/B13),"",SUM(J13:L13)/B13)</f>
        <v/>
      </c>
      <c r="AK13" s="29" t="str">
        <f t="array" ref="AK13">IF(ISERROR(SUM(O13:V13)/B13),"",SUM(O13:V13)/B13)</f>
        <v/>
      </c>
      <c r="AL13" s="29" t="str">
        <f t="array" ref="AL13">IF(ISERROR(SUM(AA13)/B13),"",SUM(AA13)/B13)</f>
        <v/>
      </c>
      <c r="AM13" s="29" t="str">
        <f t="array" ref="AM13">IF(ISERROR(AB13/B13),"",AB13/B13)</f>
        <v/>
      </c>
      <c r="AN13" s="30"/>
      <c r="AO13" s="30"/>
    </row>
    <row r="14" spans="1:41" s="3" customFormat="1" ht="20.25" hidden="1" customHeight="1">
      <c r="A14" s="36">
        <v>2508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28">
        <f t="shared" si="1"/>
        <v>0</v>
      </c>
      <c r="AD14" s="36">
        <f t="shared" si="0"/>
        <v>0</v>
      </c>
      <c r="AE14" s="29" t="str">
        <f t="array" ref="AE14">IF(ISERROR(SUM(C14:D14)/B14),"",SUM(C14:D14)/B14)</f>
        <v/>
      </c>
      <c r="AF14" s="29" t="str">
        <f t="array" ref="AF14">IF(ISERROR(AD14/B14),"",AD14/B14)</f>
        <v/>
      </c>
      <c r="AG14" s="29" t="str">
        <f t="array" ref="AG14">IF(ISERROR(SUM(M14:N14,E14,W14:Z14)/B14),"",SUM(M14:N14,E14,W14:Z14)/B14)</f>
        <v/>
      </c>
      <c r="AH14" s="29" t="str">
        <f t="array" ref="AH14">IF(ISERROR(SUM(C14:D14)/B14),"",SUM(C14:D14)/B14)</f>
        <v/>
      </c>
      <c r="AI14" s="29" t="str">
        <f t="array" ref="AI14">IF(ISERROR(SUM(F14:I14)/B14),"",SUM(F14:I14)/B14)</f>
        <v/>
      </c>
      <c r="AJ14" s="29" t="str">
        <f t="array" ref="AJ14">IF(ISERROR(SUM(J14:L14)/B14),"",SUM(J14:L14)/B14)</f>
        <v/>
      </c>
      <c r="AK14" s="29" t="str">
        <f t="array" ref="AK14">IF(ISERROR(SUM(O14:V14)/B14),"",SUM(O14:V14)/B14)</f>
        <v/>
      </c>
      <c r="AL14" s="29" t="str">
        <f t="array" ref="AL14">IF(ISERROR(SUM(AA14)/B14),"",SUM(AA14)/B14)</f>
        <v/>
      </c>
      <c r="AM14" s="29" t="str">
        <f t="array" ref="AM14">IF(ISERROR(AB14/B14),"",AB14/B14)</f>
        <v/>
      </c>
      <c r="AN14" s="30"/>
      <c r="AO14" s="30"/>
    </row>
    <row r="15" spans="1:41" s="3" customFormat="1" ht="20.25" hidden="1" customHeight="1">
      <c r="A15" s="36">
        <v>2509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28">
        <f t="shared" si="1"/>
        <v>0</v>
      </c>
      <c r="AD15" s="36">
        <f t="shared" si="0"/>
        <v>0</v>
      </c>
      <c r="AE15" s="29" t="str">
        <f t="array" ref="AE15">IF(ISERROR(SUM(C15:D15)/B15),"",SUM(C15:D15)/B15)</f>
        <v/>
      </c>
      <c r="AF15" s="29" t="str">
        <f t="array" ref="AF15">IF(ISERROR(AD15/B15),"",AD15/B15)</f>
        <v/>
      </c>
      <c r="AG15" s="29" t="str">
        <f t="array" ref="AG15">IF(ISERROR(SUM(M15:N15,E15,W15:Z15)/B15),"",SUM(M15:N15,E15,W15:Z15)/B15)</f>
        <v/>
      </c>
      <c r="AH15" s="29" t="str">
        <f t="array" ref="AH15">IF(ISERROR(SUM(C15:D15)/B15),"",SUM(C15:D15)/B15)</f>
        <v/>
      </c>
      <c r="AI15" s="29" t="str">
        <f t="array" ref="AI15">IF(ISERROR(SUM(F15:I15)/B15),"",SUM(F15:I15)/B15)</f>
        <v/>
      </c>
      <c r="AJ15" s="29" t="str">
        <f t="array" ref="AJ15">IF(ISERROR(SUM(J15:L15)/B15),"",SUM(J15:L15)/B15)</f>
        <v/>
      </c>
      <c r="AK15" s="29" t="str">
        <f t="array" ref="AK15">IF(ISERROR(SUM(O15:V15)/B15),"",SUM(O15:V15)/B15)</f>
        <v/>
      </c>
      <c r="AL15" s="29" t="str">
        <f t="array" ref="AL15">IF(ISERROR(SUM(AA15)/B15),"",SUM(AA15)/B15)</f>
        <v/>
      </c>
      <c r="AM15" s="29" t="str">
        <f t="array" ref="AM15">IF(ISERROR(AB15/B15),"",AB15/B15)</f>
        <v/>
      </c>
      <c r="AN15" s="30"/>
      <c r="AO15" s="30"/>
    </row>
    <row r="16" spans="1:41" s="3" customFormat="1" ht="20.25" hidden="1" customHeight="1">
      <c r="A16" s="36">
        <v>2510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28">
        <f t="shared" si="1"/>
        <v>0</v>
      </c>
      <c r="AD16" s="36">
        <f t="shared" si="0"/>
        <v>0</v>
      </c>
      <c r="AE16" s="29" t="str">
        <f t="array" ref="AE16">IF(ISERROR(SUM(C16:D16)/B16),"",SUM(C16:D16)/B16)</f>
        <v/>
      </c>
      <c r="AF16" s="29" t="str">
        <f t="array" ref="AF16">IF(ISERROR(AD16/B16),"",AD16/B16)</f>
        <v/>
      </c>
      <c r="AG16" s="29" t="str">
        <f t="array" ref="AG16">IF(ISERROR(SUM(M16:N16,E16,W16:Z16)/B16),"",SUM(M16:N16,E16,W16:Z16)/B16)</f>
        <v/>
      </c>
      <c r="AH16" s="29" t="str">
        <f t="array" ref="AH16">IF(ISERROR(SUM(C16:D16)/B16),"",SUM(C16:D16)/B16)</f>
        <v/>
      </c>
      <c r="AI16" s="29" t="str">
        <f t="array" ref="AI16">IF(ISERROR(SUM(F16:I16)/B16),"",SUM(F16:I16)/B16)</f>
        <v/>
      </c>
      <c r="AJ16" s="29" t="str">
        <f t="array" ref="AJ16">IF(ISERROR(SUM(J16:L16)/B16),"",SUM(J16:L16)/B16)</f>
        <v/>
      </c>
      <c r="AK16" s="29" t="str">
        <f t="array" ref="AK16">IF(ISERROR(SUM(O16:V16)/B16),"",SUM(O16:V16)/B16)</f>
        <v/>
      </c>
      <c r="AL16" s="29" t="str">
        <f t="array" ref="AL16">IF(ISERROR(SUM(AA16)/B16),"",SUM(AA16)/B16)</f>
        <v/>
      </c>
      <c r="AM16" s="29" t="str">
        <f t="array" ref="AM16">IF(ISERROR(AB16/B16),"",AB16/B16)</f>
        <v/>
      </c>
      <c r="AN16" s="30"/>
      <c r="AO16" s="30"/>
    </row>
    <row r="17" spans="1:41" s="3" customFormat="1" ht="20.25" hidden="1" customHeight="1">
      <c r="A17" s="36">
        <v>3002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28">
        <f t="shared" si="1"/>
        <v>0</v>
      </c>
      <c r="AD17" s="36">
        <f t="shared" si="0"/>
        <v>0</v>
      </c>
      <c r="AE17" s="29" t="str">
        <f t="array" ref="AE17">IF(ISERROR(SUM(C17:D17)/B17),"",SUM(C17:D17)/B17)</f>
        <v/>
      </c>
      <c r="AF17" s="29" t="str">
        <f t="array" ref="AF17">IF(ISERROR(AD17/B17),"",AD17/B17)</f>
        <v/>
      </c>
      <c r="AG17" s="29" t="str">
        <f t="array" ref="AG17">IF(ISERROR(SUM(M17:N17,E17,W17:Z17)/B17),"",SUM(M17:N17,E17,W17:Z17)/B17)</f>
        <v/>
      </c>
      <c r="AH17" s="29" t="str">
        <f t="array" ref="AH17">IF(ISERROR(SUM(C17:D17)/B17),"",SUM(C17:D17)/B17)</f>
        <v/>
      </c>
      <c r="AI17" s="29" t="str">
        <f t="array" ref="AI17">IF(ISERROR(SUM(F17:I17)/B17),"",SUM(F17:I17)/B17)</f>
        <v/>
      </c>
      <c r="AJ17" s="29" t="str">
        <f t="array" ref="AJ17">IF(ISERROR(SUM(J17:L17)/B17),"",SUM(J17:L17)/B17)</f>
        <v/>
      </c>
      <c r="AK17" s="29" t="str">
        <f t="array" ref="AK17">IF(ISERROR(SUM(O17:V17)/B17),"",SUM(O17:V17)/B17)</f>
        <v/>
      </c>
      <c r="AL17" s="29" t="str">
        <f t="array" ref="AL17">IF(ISERROR(SUM(AA17)/B17),"",SUM(AA17)/B17)</f>
        <v/>
      </c>
      <c r="AM17" s="29" t="str">
        <f t="array" ref="AM17">IF(ISERROR(AB17/B17),"",AB17/B17)</f>
        <v/>
      </c>
      <c r="AN17" s="30"/>
      <c r="AO17" s="30"/>
    </row>
    <row r="18" spans="1:41" s="3" customFormat="1" ht="20.25" hidden="1" customHeight="1">
      <c r="A18" s="36">
        <v>3003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28">
        <f t="shared" si="1"/>
        <v>0</v>
      </c>
      <c r="AD18" s="36">
        <f t="shared" si="0"/>
        <v>0</v>
      </c>
      <c r="AE18" s="29" t="str">
        <f t="array" ref="AE18">IF(ISERROR(SUM(C18:D18)/B18),"",SUM(C18:D18)/B18)</f>
        <v/>
      </c>
      <c r="AF18" s="29" t="str">
        <f t="array" ref="AF18">IF(ISERROR(AD18/B18),"",AD18/B18)</f>
        <v/>
      </c>
      <c r="AG18" s="29" t="str">
        <f t="array" ref="AG18">IF(ISERROR(SUM(M18:N18,E18,W18:Z18)/B18),"",SUM(M18:N18,E18,W18:Z18)/B18)</f>
        <v/>
      </c>
      <c r="AH18" s="29" t="str">
        <f t="array" ref="AH18">IF(ISERROR(SUM(C18:D18)/B18),"",SUM(C18:D18)/B18)</f>
        <v/>
      </c>
      <c r="AI18" s="29" t="str">
        <f t="array" ref="AI18">IF(ISERROR(SUM(F18:I18)/B18),"",SUM(F18:I18)/B18)</f>
        <v/>
      </c>
      <c r="AJ18" s="29" t="str">
        <f t="array" ref="AJ18">IF(ISERROR(SUM(J18:L18)/B18),"",SUM(J18:L18)/B18)</f>
        <v/>
      </c>
      <c r="AK18" s="29" t="str">
        <f t="array" ref="AK18">IF(ISERROR(SUM(O18:V18)/B18),"",SUM(O18:V18)/B18)</f>
        <v/>
      </c>
      <c r="AL18" s="29" t="str">
        <f t="array" ref="AL18">IF(ISERROR(SUM(AA18)/B18),"",SUM(AA18)/B18)</f>
        <v/>
      </c>
      <c r="AM18" s="29" t="str">
        <f t="array" ref="AM18">IF(ISERROR(AB18/B18),"",AB18/B18)</f>
        <v/>
      </c>
      <c r="AN18" s="30"/>
      <c r="AO18" s="30"/>
    </row>
    <row r="19" spans="1:41" s="3" customFormat="1" ht="20.25" hidden="1" customHeight="1">
      <c r="A19" s="36">
        <v>3004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28">
        <f t="shared" si="1"/>
        <v>0</v>
      </c>
      <c r="AD19" s="36">
        <f t="shared" si="0"/>
        <v>0</v>
      </c>
      <c r="AE19" s="29" t="str">
        <f t="array" ref="AE19">IF(ISERROR(SUM(C19:D19)/B19),"",SUM(C19:D19)/B19)</f>
        <v/>
      </c>
      <c r="AF19" s="29" t="str">
        <f t="array" ref="AF19">IF(ISERROR(AD19/B19),"",AD19/B19)</f>
        <v/>
      </c>
      <c r="AG19" s="29" t="str">
        <f t="array" ref="AG19">IF(ISERROR(SUM(M19:N19,E19,W19:Z19)/B19),"",SUM(M19:N19,E19,W19:Z19)/B19)</f>
        <v/>
      </c>
      <c r="AH19" s="29" t="str">
        <f t="array" ref="AH19">IF(ISERROR(SUM(C19:D19)/B19),"",SUM(C19:D19)/B19)</f>
        <v/>
      </c>
      <c r="AI19" s="29" t="str">
        <f t="array" ref="AI19">IF(ISERROR(SUM(F19:I19)/B19),"",SUM(F19:I19)/B19)</f>
        <v/>
      </c>
      <c r="AJ19" s="29" t="str">
        <f t="array" ref="AJ19">IF(ISERROR(SUM(J19:L19)/B19),"",SUM(J19:L19)/B19)</f>
        <v/>
      </c>
      <c r="AK19" s="29" t="str">
        <f t="array" ref="AK19">IF(ISERROR(SUM(O19:V19)/B19),"",SUM(O19:V19)/B19)</f>
        <v/>
      </c>
      <c r="AL19" s="29" t="str">
        <f t="array" ref="AL19">IF(ISERROR(SUM(AA19)/B19),"",SUM(AA19)/B19)</f>
        <v/>
      </c>
      <c r="AM19" s="29" t="str">
        <f t="array" ref="AM19">IF(ISERROR(AB19/B19),"",AB19/B19)</f>
        <v/>
      </c>
      <c r="AN19" s="30"/>
      <c r="AO19" s="30"/>
    </row>
    <row r="20" spans="1:41" s="3" customFormat="1" ht="20.25" hidden="1" customHeight="1">
      <c r="A20" s="36">
        <v>3602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28">
        <f t="shared" si="1"/>
        <v>0</v>
      </c>
      <c r="AD20" s="36">
        <f t="shared" si="0"/>
        <v>0</v>
      </c>
      <c r="AE20" s="29" t="str">
        <f t="array" ref="AE20">IF(ISERROR(SUM(C20:D20)/B20),"",SUM(C20:D20)/B20)</f>
        <v/>
      </c>
      <c r="AF20" s="29" t="str">
        <f t="array" ref="AF20">IF(ISERROR(AD20/B20),"",AD20/B20)</f>
        <v/>
      </c>
      <c r="AG20" s="29" t="str">
        <f t="array" ref="AG20">IF(ISERROR(SUM(M20:N20,E20,W20:Z20)/B20),"",SUM(M20:N20,E20,W20:Z20)/B20)</f>
        <v/>
      </c>
      <c r="AH20" s="29" t="str">
        <f t="array" ref="AH20">IF(ISERROR(SUM(C20:D20)/B20),"",SUM(C20:D20)/B20)</f>
        <v/>
      </c>
      <c r="AI20" s="29" t="str">
        <f t="array" ref="AI20">IF(ISERROR(SUM(F20:I20)/B20),"",SUM(F20:I20)/B20)</f>
        <v/>
      </c>
      <c r="AJ20" s="29" t="str">
        <f t="array" ref="AJ20">IF(ISERROR(SUM(J20:L20)/B20),"",SUM(J20:L20)/B20)</f>
        <v/>
      </c>
      <c r="AK20" s="29" t="str">
        <f t="array" ref="AK20">IF(ISERROR(SUM(O20:V20)/B20),"",SUM(O20:V20)/B20)</f>
        <v/>
      </c>
      <c r="AL20" s="29" t="str">
        <f t="array" ref="AL20">IF(ISERROR(SUM(AA20)/B20),"",SUM(AA20)/B20)</f>
        <v/>
      </c>
      <c r="AM20" s="29" t="str">
        <f t="array" ref="AM20">IF(ISERROR(AB20/B20),"",AB20/B20)</f>
        <v/>
      </c>
      <c r="AN20" s="30"/>
      <c r="AO20" s="30"/>
    </row>
    <row r="21" spans="1:41" s="3" customFormat="1" ht="20.25" hidden="1" customHeight="1">
      <c r="A21" s="36">
        <v>4501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28">
        <f t="shared" si="1"/>
        <v>0</v>
      </c>
      <c r="AD21" s="36">
        <f t="shared" si="0"/>
        <v>0</v>
      </c>
      <c r="AE21" s="29" t="str">
        <f t="array" ref="AE21">IF(ISERROR(SUM(C21:D21)/B21),"",SUM(C21:D21)/B21)</f>
        <v/>
      </c>
      <c r="AF21" s="29" t="str">
        <f t="array" ref="AF21">IF(ISERROR(AD21/B21),"",AD21/B21)</f>
        <v/>
      </c>
      <c r="AG21" s="29" t="str">
        <f t="array" ref="AG21">IF(ISERROR(SUM(M21:N21,E21,W21:Z21)/B21),"",SUM(M21:N21,E21,W21:Z21)/B21)</f>
        <v/>
      </c>
      <c r="AH21" s="29" t="str">
        <f t="array" ref="AH21">IF(ISERROR(SUM(C21:D21)/B21),"",SUM(C21:D21)/B21)</f>
        <v/>
      </c>
      <c r="AI21" s="29" t="str">
        <f t="array" ref="AI21">IF(ISERROR(SUM(F21:I21)/B21),"",SUM(F21:I21)/B21)</f>
        <v/>
      </c>
      <c r="AJ21" s="29" t="str">
        <f t="array" ref="AJ21">IF(ISERROR(SUM(J21:L21)/B21),"",SUM(J21:L21)/B21)</f>
        <v/>
      </c>
      <c r="AK21" s="29" t="str">
        <f t="array" ref="AK21">IF(ISERROR(SUM(O21:V21)/B21),"",SUM(O21:V21)/B21)</f>
        <v/>
      </c>
      <c r="AL21" s="29" t="str">
        <f t="array" ref="AL21">IF(ISERROR(SUM(AA21)/B21),"",SUM(AA21)/B21)</f>
        <v/>
      </c>
      <c r="AM21" s="29" t="str">
        <f t="array" ref="AM21">IF(ISERROR(AB21/B21),"",AB21/B21)</f>
        <v/>
      </c>
      <c r="AN21" s="30"/>
      <c r="AO21" s="30"/>
    </row>
    <row r="22" spans="1:41" s="3" customFormat="1" ht="20.25" hidden="1" customHeight="1">
      <c r="A22" s="36">
        <v>4502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28">
        <f t="shared" si="1"/>
        <v>0</v>
      </c>
      <c r="AD22" s="36">
        <f t="shared" si="0"/>
        <v>0</v>
      </c>
      <c r="AE22" s="29" t="str">
        <f t="array" ref="AE22">IF(ISERROR(SUM(C22:D22)/B22),"",SUM(C22:D22)/B22)</f>
        <v/>
      </c>
      <c r="AF22" s="29" t="str">
        <f t="array" ref="AF22">IF(ISERROR(AD22/B22),"",AD22/B22)</f>
        <v/>
      </c>
      <c r="AG22" s="29" t="str">
        <f t="array" ref="AG22">IF(ISERROR(SUM(M22:N22,E22,W22:Z22)/B22),"",SUM(M22:N22,E22,W22:Z22)/B22)</f>
        <v/>
      </c>
      <c r="AH22" s="29" t="str">
        <f t="array" ref="AH22">IF(ISERROR(SUM(C22:D22)/B22),"",SUM(C22:D22)/B22)</f>
        <v/>
      </c>
      <c r="AI22" s="29" t="str">
        <f t="array" ref="AI22">IF(ISERROR(SUM(F22:I22)/B22),"",SUM(F22:I22)/B22)</f>
        <v/>
      </c>
      <c r="AJ22" s="29" t="str">
        <f t="array" ref="AJ22">IF(ISERROR(SUM(J22:L22)/B22),"",SUM(J22:L22)/B22)</f>
        <v/>
      </c>
      <c r="AK22" s="29" t="str">
        <f t="array" ref="AK22">IF(ISERROR(SUM(O22:V22)/B22),"",SUM(O22:V22)/B22)</f>
        <v/>
      </c>
      <c r="AL22" s="29" t="str">
        <f t="array" ref="AL22">IF(ISERROR(SUM(AA22)/B22),"",SUM(AA22)/B22)</f>
        <v/>
      </c>
      <c r="AM22" s="29" t="str">
        <f t="array" ref="AM22">IF(ISERROR(AB22/B22),"",AB22/B22)</f>
        <v/>
      </c>
      <c r="AN22" s="30"/>
      <c r="AO22" s="30"/>
    </row>
    <row r="23" spans="1:41" s="3" customFormat="1" ht="20.25" hidden="1" customHeight="1">
      <c r="A23" s="36">
        <v>4503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28">
        <f t="shared" si="1"/>
        <v>0</v>
      </c>
      <c r="AD23" s="36">
        <f t="shared" si="0"/>
        <v>0</v>
      </c>
      <c r="AE23" s="29" t="str">
        <f t="array" ref="AE23">IF(ISERROR(SUM(C23:D23)/B23),"",SUM(C23:D23)/B23)</f>
        <v/>
      </c>
      <c r="AF23" s="29" t="str">
        <f t="array" ref="AF23">IF(ISERROR(AD23/B23),"",AD23/B23)</f>
        <v/>
      </c>
      <c r="AG23" s="29" t="str">
        <f t="array" ref="AG23">IF(ISERROR(SUM(M23:N23,E23,W23:Z23)/B23),"",SUM(M23:N23,E23,W23:Z23)/B23)</f>
        <v/>
      </c>
      <c r="AH23" s="29" t="str">
        <f t="array" ref="AH23">IF(ISERROR(SUM(C23:D23)/B23),"",SUM(C23:D23)/B23)</f>
        <v/>
      </c>
      <c r="AI23" s="29" t="str">
        <f t="array" ref="AI23">IF(ISERROR(SUM(F23:I23)/B23),"",SUM(F23:I23)/B23)</f>
        <v/>
      </c>
      <c r="AJ23" s="29" t="str">
        <f t="array" ref="AJ23">IF(ISERROR(SUM(J23:L23)/B23),"",SUM(J23:L23)/B23)</f>
        <v/>
      </c>
      <c r="AK23" s="29" t="str">
        <f t="array" ref="AK23">IF(ISERROR(SUM(O23:V23)/B23),"",SUM(O23:V23)/B23)</f>
        <v/>
      </c>
      <c r="AL23" s="29" t="str">
        <f t="array" ref="AL23">IF(ISERROR(SUM(AA23)/B23),"",SUM(AA23)/B23)</f>
        <v/>
      </c>
      <c r="AM23" s="29" t="str">
        <f t="array" ref="AM23">IF(ISERROR(AB23/B23),"",AB23/B23)</f>
        <v/>
      </c>
      <c r="AN23" s="30"/>
      <c r="AO23" s="30"/>
    </row>
    <row r="24" spans="1:41" s="3" customFormat="1" ht="20.25" customHeight="1">
      <c r="A24" s="36">
        <v>5001</v>
      </c>
      <c r="B24" s="36">
        <f t="shared" ref="B7:B61" si="2">720-SUM(M24:N24,W24:Z24,E24)</f>
        <v>690</v>
      </c>
      <c r="C24" s="36">
        <v>0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0</v>
      </c>
      <c r="X24" s="36">
        <v>30</v>
      </c>
      <c r="Y24" s="36">
        <v>0</v>
      </c>
      <c r="Z24" s="36">
        <v>0</v>
      </c>
      <c r="AA24" s="36">
        <v>0</v>
      </c>
      <c r="AB24" s="36">
        <v>0</v>
      </c>
      <c r="AC24" s="28">
        <f t="shared" si="1"/>
        <v>0</v>
      </c>
      <c r="AD24" s="36">
        <f t="shared" si="0"/>
        <v>690</v>
      </c>
      <c r="AE24" s="29">
        <f t="array" ref="AE24">IF(ISERROR(SUM(C24:D24)/B24),"",SUM(C24:D24)/B24)</f>
        <v>0</v>
      </c>
      <c r="AF24" s="29">
        <f t="array" ref="AF24">IF(ISERROR(AD24/B24),"",AD24/B24)</f>
        <v>1</v>
      </c>
      <c r="AG24" s="29">
        <f t="array" ref="AG24">IF(ISERROR(SUM(M24:N24,E24,W24:Z24)/B24),"",SUM(M24:N24,E24,W24:Z24)/B24)</f>
        <v>4.3478260869565216E-2</v>
      </c>
      <c r="AH24" s="29">
        <f t="array" ref="AH24">IF(ISERROR(SUM(C24:D24)/B24),"",SUM(C24:D24)/B24)</f>
        <v>0</v>
      </c>
      <c r="AI24" s="29">
        <f t="array" ref="AI24">IF(ISERROR(SUM(F24:I24)/B24),"",SUM(F24:I24)/B24)</f>
        <v>0</v>
      </c>
      <c r="AJ24" s="29">
        <f t="array" ref="AJ24">IF(ISERROR(SUM(J24:L24)/B24),"",SUM(J24:L24)/B24)</f>
        <v>0</v>
      </c>
      <c r="AK24" s="29">
        <f t="array" ref="AK24">IF(ISERROR(SUM(O24:V24)/B24),"",SUM(O24:V24)/B24)</f>
        <v>0</v>
      </c>
      <c r="AL24" s="29">
        <f t="array" ref="AL24">IF(ISERROR(SUM(AA24)/B24),"",SUM(AA24)/B24)</f>
        <v>0</v>
      </c>
      <c r="AM24" s="29">
        <f t="array" ref="AM24">IF(ISERROR(AB24/B24),"",AB24/B24)</f>
        <v>0</v>
      </c>
      <c r="AN24" s="30"/>
      <c r="AO24" s="30"/>
    </row>
    <row r="25" spans="1:41" s="3" customFormat="1" ht="20.25" customHeight="1">
      <c r="A25" s="36">
        <v>5002</v>
      </c>
      <c r="B25" s="36">
        <f t="shared" si="2"/>
        <v>671</v>
      </c>
      <c r="C25" s="36">
        <v>0</v>
      </c>
      <c r="D25" s="36">
        <v>0</v>
      </c>
      <c r="E25" s="36">
        <v>0</v>
      </c>
      <c r="F25" s="36">
        <v>0</v>
      </c>
      <c r="G25" s="36">
        <v>0</v>
      </c>
      <c r="H25" s="36">
        <v>0</v>
      </c>
      <c r="I25" s="36">
        <v>0</v>
      </c>
      <c r="J25" s="36">
        <v>0</v>
      </c>
      <c r="K25" s="36">
        <v>0</v>
      </c>
      <c r="L25" s="36">
        <v>0</v>
      </c>
      <c r="M25" s="36">
        <v>0</v>
      </c>
      <c r="N25" s="36">
        <v>0</v>
      </c>
      <c r="O25" s="36">
        <v>0</v>
      </c>
      <c r="P25" s="36">
        <v>0</v>
      </c>
      <c r="Q25" s="36">
        <v>0</v>
      </c>
      <c r="R25" s="36">
        <v>0</v>
      </c>
      <c r="S25" s="36">
        <v>0</v>
      </c>
      <c r="T25" s="36">
        <v>0</v>
      </c>
      <c r="U25" s="36">
        <v>0</v>
      </c>
      <c r="V25" s="36">
        <v>0</v>
      </c>
      <c r="W25" s="36">
        <v>0</v>
      </c>
      <c r="X25" s="36">
        <f>15+10+14+10</f>
        <v>49</v>
      </c>
      <c r="Y25" s="36">
        <v>0</v>
      </c>
      <c r="Z25" s="36">
        <v>0</v>
      </c>
      <c r="AA25" s="36">
        <v>0</v>
      </c>
      <c r="AB25" s="36">
        <v>0</v>
      </c>
      <c r="AC25" s="28">
        <f t="shared" si="1"/>
        <v>0</v>
      </c>
      <c r="AD25" s="36">
        <f t="shared" si="0"/>
        <v>671</v>
      </c>
      <c r="AE25" s="29">
        <f t="array" ref="AE25">IF(ISERROR(SUM(C25:D25)/B25),"",SUM(C25:D25)/B25)</f>
        <v>0</v>
      </c>
      <c r="AF25" s="29">
        <f t="array" ref="AF25">IF(ISERROR(AD25/B25),"",AD25/B25)</f>
        <v>1</v>
      </c>
      <c r="AG25" s="29">
        <f t="array" ref="AG25">IF(ISERROR(SUM(M25:N25,E25,W25:Z25)/B25),"",SUM(M25:N25,E25,W25:Z25)/B25)</f>
        <v>7.3025335320417287E-2</v>
      </c>
      <c r="AH25" s="29">
        <f t="array" ref="AH25">IF(ISERROR(SUM(C25:D25)/B25),"",SUM(C25:D25)/B25)</f>
        <v>0</v>
      </c>
      <c r="AI25" s="29">
        <f t="array" ref="AI25">IF(ISERROR(SUM(F25:I25)/B25),"",SUM(F25:I25)/B25)</f>
        <v>0</v>
      </c>
      <c r="AJ25" s="29">
        <f t="array" ref="AJ25">IF(ISERROR(SUM(J25:L25)/B25),"",SUM(J25:L25)/B25)</f>
        <v>0</v>
      </c>
      <c r="AK25" s="29">
        <f t="array" ref="AK25">IF(ISERROR(SUM(O25:V25)/B25),"",SUM(O25:V25)/B25)</f>
        <v>0</v>
      </c>
      <c r="AL25" s="29">
        <f t="array" ref="AL25">IF(ISERROR(SUM(AA25)/B25),"",SUM(AA25)/B25)</f>
        <v>0</v>
      </c>
      <c r="AM25" s="29">
        <f t="array" ref="AM25">IF(ISERROR(AB25/B25),"",AB25/B25)</f>
        <v>0</v>
      </c>
      <c r="AN25" s="30"/>
      <c r="AO25" s="30"/>
    </row>
    <row r="26" spans="1:41" s="3" customFormat="1" ht="20.25" customHeight="1">
      <c r="A26" s="36">
        <v>5003</v>
      </c>
      <c r="B26" s="36">
        <f t="shared" si="2"/>
        <v>705</v>
      </c>
      <c r="C26" s="36">
        <v>0</v>
      </c>
      <c r="D26" s="36">
        <v>0</v>
      </c>
      <c r="E26" s="36">
        <v>0</v>
      </c>
      <c r="F26" s="36">
        <v>0</v>
      </c>
      <c r="G26" s="36">
        <v>0</v>
      </c>
      <c r="H26" s="36">
        <v>0</v>
      </c>
      <c r="I26" s="36">
        <v>0</v>
      </c>
      <c r="J26" s="36">
        <v>0</v>
      </c>
      <c r="K26" s="36">
        <v>0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  <c r="Q26" s="36">
        <v>0</v>
      </c>
      <c r="R26" s="36">
        <v>0</v>
      </c>
      <c r="S26" s="36">
        <v>0</v>
      </c>
      <c r="T26" s="36">
        <v>0</v>
      </c>
      <c r="U26" s="36">
        <v>0</v>
      </c>
      <c r="V26" s="36">
        <v>0</v>
      </c>
      <c r="W26" s="36">
        <v>0</v>
      </c>
      <c r="X26" s="36">
        <v>15</v>
      </c>
      <c r="Y26" s="36">
        <v>0</v>
      </c>
      <c r="Z26" s="36">
        <v>0</v>
      </c>
      <c r="AA26" s="36">
        <v>0</v>
      </c>
      <c r="AB26" s="36">
        <v>0</v>
      </c>
      <c r="AC26" s="28">
        <f t="shared" si="1"/>
        <v>0</v>
      </c>
      <c r="AD26" s="36">
        <f t="shared" si="0"/>
        <v>705</v>
      </c>
      <c r="AE26" s="29">
        <f t="array" ref="AE26">IF(ISERROR(SUM(C26:D26)/B26),"",SUM(C26:D26)/B26)</f>
        <v>0</v>
      </c>
      <c r="AF26" s="29">
        <f t="array" ref="AF26">IF(ISERROR(AD26/B26),"",AD26/B26)</f>
        <v>1</v>
      </c>
      <c r="AG26" s="29">
        <f t="array" ref="AG26">IF(ISERROR(SUM(M26:N26,E26,W26:Z26)/B26),"",SUM(M26:N26,E26,W26:Z26)/B26)</f>
        <v>2.1276595744680851E-2</v>
      </c>
      <c r="AH26" s="29">
        <f t="array" ref="AH26">IF(ISERROR(SUM(C26:D26)/B26),"",SUM(C26:D26)/B26)</f>
        <v>0</v>
      </c>
      <c r="AI26" s="29">
        <f t="array" ref="AI26">IF(ISERROR(SUM(F26:I26)/B26),"",SUM(F26:I26)/B26)</f>
        <v>0</v>
      </c>
      <c r="AJ26" s="29">
        <f t="array" ref="AJ26">IF(ISERROR(SUM(J26:L26)/B26),"",SUM(J26:L26)/B26)</f>
        <v>0</v>
      </c>
      <c r="AK26" s="29">
        <f t="array" ref="AK26">IF(ISERROR(SUM(O26:V26)/B26),"",SUM(O26:V26)/B26)</f>
        <v>0</v>
      </c>
      <c r="AL26" s="29">
        <f t="array" ref="AL26">IF(ISERROR(SUM(AA26)/B26),"",SUM(AA26)/B26)</f>
        <v>0</v>
      </c>
      <c r="AM26" s="29">
        <f t="array" ref="AM26">IF(ISERROR(AB26/B26),"",AB26/B26)</f>
        <v>0</v>
      </c>
      <c r="AN26" s="30"/>
      <c r="AO26" s="30"/>
    </row>
    <row r="27" spans="1:41" s="3" customFormat="1" ht="20.25" hidden="1" customHeight="1">
      <c r="A27" s="36">
        <v>6502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28">
        <f t="shared" si="1"/>
        <v>0</v>
      </c>
      <c r="AD27" s="36">
        <f t="shared" si="0"/>
        <v>0</v>
      </c>
      <c r="AE27" s="29" t="str">
        <f t="array" ref="AE27">IF(ISERROR(SUM(C27:D27)/B27),"",SUM(C27:D27)/B27)</f>
        <v/>
      </c>
      <c r="AF27" s="29" t="str">
        <f t="array" ref="AF27">IF(ISERROR(AD27/B27),"",AD27/B27)</f>
        <v/>
      </c>
      <c r="AG27" s="29" t="str">
        <f t="array" ref="AG27">IF(ISERROR(SUM(M27:N27,E27,W27:Z27)/B27),"",SUM(M27:N27,E27,W27:Z27)/B27)</f>
        <v/>
      </c>
      <c r="AH27" s="29" t="str">
        <f t="array" ref="AH27">IF(ISERROR(SUM(C27:D27)/B27),"",SUM(C27:D27)/B27)</f>
        <v/>
      </c>
      <c r="AI27" s="29" t="str">
        <f t="array" ref="AI27">IF(ISERROR(SUM(F27:I27)/B27),"",SUM(F27:I27)/B27)</f>
        <v/>
      </c>
      <c r="AJ27" s="29" t="str">
        <f t="array" ref="AJ27">IF(ISERROR(SUM(J27:L27)/B27),"",SUM(J27:L27)/B27)</f>
        <v/>
      </c>
      <c r="AK27" s="29" t="str">
        <f t="array" ref="AK27">IF(ISERROR(SUM(O27:V27)/B27),"",SUM(O27:V27)/B27)</f>
        <v/>
      </c>
      <c r="AL27" s="29" t="str">
        <f t="array" ref="AL27">IF(ISERROR(SUM(AA27)/B27),"",SUM(AA27)/B27)</f>
        <v/>
      </c>
      <c r="AM27" s="29" t="str">
        <f t="array" ref="AM27">IF(ISERROR(AB27/B27),"",AB27/B27)</f>
        <v/>
      </c>
      <c r="AN27" s="30"/>
      <c r="AO27" s="30"/>
    </row>
    <row r="28" spans="1:41" s="3" customFormat="1" ht="20.25" hidden="1" customHeight="1">
      <c r="A28" s="36">
        <v>6503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28">
        <f t="shared" si="1"/>
        <v>0</v>
      </c>
      <c r="AD28" s="36">
        <f t="shared" si="0"/>
        <v>0</v>
      </c>
      <c r="AE28" s="29" t="str">
        <f t="array" ref="AE28">IF(ISERROR(SUM(C28:D28)/B28),"",SUM(C28:D28)/B28)</f>
        <v/>
      </c>
      <c r="AF28" s="29" t="str">
        <f t="array" ref="AF28">IF(ISERROR(AD28/B28),"",AD28/B28)</f>
        <v/>
      </c>
      <c r="AG28" s="29" t="str">
        <f t="array" ref="AG28">IF(ISERROR(SUM(M28:N28,E28,W28:Z28)/B28),"",SUM(M28:N28,E28,W28:Z28)/B28)</f>
        <v/>
      </c>
      <c r="AH28" s="29" t="str">
        <f t="array" ref="AH28">IF(ISERROR(SUM(C28:D28)/B28),"",SUM(C28:D28)/B28)</f>
        <v/>
      </c>
      <c r="AI28" s="29" t="str">
        <f t="array" ref="AI28">IF(ISERROR(SUM(F28:I28)/B28),"",SUM(F28:I28)/B28)</f>
        <v/>
      </c>
      <c r="AJ28" s="29" t="str">
        <f t="array" ref="AJ28">IF(ISERROR(SUM(J28:L28)/B28),"",SUM(J28:L28)/B28)</f>
        <v/>
      </c>
      <c r="AK28" s="29" t="str">
        <f t="array" ref="AK28">IF(ISERROR(SUM(O28:V28)/B28),"",SUM(O28:V28)/B28)</f>
        <v/>
      </c>
      <c r="AL28" s="29" t="str">
        <f t="array" ref="AL28">IF(ISERROR(SUM(AA28)/B28),"",SUM(AA28)/B28)</f>
        <v/>
      </c>
      <c r="AM28" s="29" t="str">
        <f t="array" ref="AM28">IF(ISERROR(AB28/B28),"",AB28/B28)</f>
        <v/>
      </c>
      <c r="AN28" s="30"/>
      <c r="AO28" s="30"/>
    </row>
    <row r="29" spans="1:41" s="3" customFormat="1" ht="20.25" hidden="1" customHeight="1">
      <c r="A29" s="36">
        <v>6504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28">
        <f t="shared" si="1"/>
        <v>0</v>
      </c>
      <c r="AD29" s="36">
        <f t="shared" si="0"/>
        <v>0</v>
      </c>
      <c r="AE29" s="29" t="str">
        <f t="array" ref="AE29">IF(ISERROR(SUM(C29:D29)/B29),"",SUM(C29:D29)/B29)</f>
        <v/>
      </c>
      <c r="AF29" s="29" t="str">
        <f t="array" ref="AF29">IF(ISERROR(AD29/B29),"",AD29/B29)</f>
        <v/>
      </c>
      <c r="AG29" s="29" t="str">
        <f t="array" ref="AG29">IF(ISERROR(SUM(M29:N29,E29,W29:Z29)/B29),"",SUM(M29:N29,E29,W29:Z29)/B29)</f>
        <v/>
      </c>
      <c r="AH29" s="29" t="str">
        <f t="array" ref="AH29">IF(ISERROR(SUM(C29:D29)/B29),"",SUM(C29:D29)/B29)</f>
        <v/>
      </c>
      <c r="AI29" s="29" t="str">
        <f t="array" ref="AI29">IF(ISERROR(SUM(F29:I29)/B29),"",SUM(F29:I29)/B29)</f>
        <v/>
      </c>
      <c r="AJ29" s="29" t="str">
        <f t="array" ref="AJ29">IF(ISERROR(SUM(J29:L29)/B29),"",SUM(J29:L29)/B29)</f>
        <v/>
      </c>
      <c r="AK29" s="29" t="str">
        <f t="array" ref="AK29">IF(ISERROR(SUM(O29:V29)/B29),"",SUM(O29:V29)/B29)</f>
        <v/>
      </c>
      <c r="AL29" s="29" t="str">
        <f t="array" ref="AL29">IF(ISERROR(SUM(AA29)/B29),"",SUM(AA29)/B29)</f>
        <v/>
      </c>
      <c r="AM29" s="29" t="str">
        <f t="array" ref="AM29">IF(ISERROR(AB29/B29),"",AB29/B29)</f>
        <v/>
      </c>
      <c r="AN29" s="30"/>
      <c r="AO29" s="30"/>
    </row>
    <row r="30" spans="1:41" s="3" customFormat="1" ht="20.25" hidden="1" customHeight="1">
      <c r="A30" s="36">
        <v>18501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28">
        <f t="shared" si="1"/>
        <v>0</v>
      </c>
      <c r="AD30" s="36">
        <f t="shared" si="0"/>
        <v>0</v>
      </c>
      <c r="AE30" s="29" t="str">
        <f t="array" ref="AE30">IF(ISERROR(SUM(C30:D30)/B30),"",SUM(C30:D30)/B30)</f>
        <v/>
      </c>
      <c r="AF30" s="29" t="str">
        <f t="array" ref="AF30">IF(ISERROR(AD30/B30),"",AD30/B30)</f>
        <v/>
      </c>
      <c r="AG30" s="29" t="str">
        <f t="array" ref="AG30">IF(ISERROR(SUM(M30:N30,E30,W30:Z30)/B30),"",SUM(M30:N30,E30,W30:Z30)/B30)</f>
        <v/>
      </c>
      <c r="AH30" s="29" t="str">
        <f t="array" ref="AH30">IF(ISERROR(SUM(C30:D30)/B30),"",SUM(C30:D30)/B30)</f>
        <v/>
      </c>
      <c r="AI30" s="29" t="str">
        <f t="array" ref="AI30">IF(ISERROR(SUM(F30:I30)/B30),"",SUM(F30:I30)/B30)</f>
        <v/>
      </c>
      <c r="AJ30" s="29" t="str">
        <f t="array" ref="AJ30">IF(ISERROR(SUM(J30:L30)/B30),"",SUM(J30:L30)/B30)</f>
        <v/>
      </c>
      <c r="AK30" s="29" t="str">
        <f t="array" ref="AK30">IF(ISERROR(SUM(O30:V30)/B30),"",SUM(O30:V30)/B30)</f>
        <v/>
      </c>
      <c r="AL30" s="29" t="str">
        <f t="array" ref="AL30">IF(ISERROR(SUM(AA30)/B30),"",SUM(AA30)/B30)</f>
        <v/>
      </c>
      <c r="AM30" s="29" t="str">
        <f t="array" ref="AM30">IF(ISERROR(AB30/B30),"",AB30/B30)</f>
        <v/>
      </c>
      <c r="AN30" s="30"/>
      <c r="AO30" s="30"/>
    </row>
    <row r="31" spans="1:41" s="3" customFormat="1" ht="20.25" hidden="1" customHeight="1">
      <c r="A31" s="36">
        <v>18502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28">
        <f t="shared" si="1"/>
        <v>0</v>
      </c>
      <c r="AD31" s="36">
        <f t="shared" si="0"/>
        <v>0</v>
      </c>
      <c r="AE31" s="29" t="str">
        <f t="array" ref="AE31">IF(ISERROR(SUM(C31:D31)/B31),"",SUM(C31:D31)/B31)</f>
        <v/>
      </c>
      <c r="AF31" s="29" t="str">
        <f t="array" ref="AF31">IF(ISERROR(AD31/B31),"",AD31/B31)</f>
        <v/>
      </c>
      <c r="AG31" s="29" t="str">
        <f t="array" ref="AG31">IF(ISERROR(SUM(M31:N31,E31,W31:Z31)/B31),"",SUM(M31:N31,E31,W31:Z31)/B31)</f>
        <v/>
      </c>
      <c r="AH31" s="29" t="str">
        <f t="array" ref="AH31">IF(ISERROR(SUM(C31:D31)/B31),"",SUM(C31:D31)/B31)</f>
        <v/>
      </c>
      <c r="AI31" s="29" t="str">
        <f t="array" ref="AI31">IF(ISERROR(SUM(F31:I31)/B31),"",SUM(F31:I31)/B31)</f>
        <v/>
      </c>
      <c r="AJ31" s="29" t="str">
        <f t="array" ref="AJ31">IF(ISERROR(SUM(J31:L31)/B31),"",SUM(J31:L31)/B31)</f>
        <v/>
      </c>
      <c r="AK31" s="29" t="str">
        <f t="array" ref="AK31">IF(ISERROR(SUM(O31:V31)/B31),"",SUM(O31:V31)/B31)</f>
        <v/>
      </c>
      <c r="AL31" s="29" t="str">
        <f t="array" ref="AL31">IF(ISERROR(SUM(AA31)/B31),"",SUM(AA31)/B31)</f>
        <v/>
      </c>
      <c r="AM31" s="29" t="str">
        <f t="array" ref="AM31">IF(ISERROR(AB31/B31),"",AB31/B31)</f>
        <v/>
      </c>
      <c r="AN31" s="30"/>
      <c r="AO31" s="30"/>
    </row>
    <row r="32" spans="1:41" s="3" customFormat="1" ht="20.25" hidden="1" customHeight="1">
      <c r="A32" s="36">
        <v>13001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28">
        <f t="shared" si="1"/>
        <v>0</v>
      </c>
      <c r="AD32" s="36">
        <f t="shared" si="0"/>
        <v>0</v>
      </c>
      <c r="AE32" s="29" t="str">
        <f t="array" ref="AE32">IF(ISERROR(SUM(C32:D32)/B32),"",SUM(C32:D32)/B32)</f>
        <v/>
      </c>
      <c r="AF32" s="29" t="str">
        <f t="array" ref="AF32">IF(ISERROR(AD32/B32),"",AD32/B32)</f>
        <v/>
      </c>
      <c r="AG32" s="29" t="str">
        <f t="array" ref="AG32">IF(ISERROR(SUM(M32:N32,E32,W32:Z32)/B32),"",SUM(M32:N32,E32,W32:Z32)/B32)</f>
        <v/>
      </c>
      <c r="AH32" s="29" t="str">
        <f t="array" ref="AH32">IF(ISERROR(SUM(C32:D32)/B32),"",SUM(C32:D32)/B32)</f>
        <v/>
      </c>
      <c r="AI32" s="29" t="str">
        <f t="array" ref="AI32">IF(ISERROR(SUM(F32:I32)/B32),"",SUM(F32:I32)/B32)</f>
        <v/>
      </c>
      <c r="AJ32" s="29" t="str">
        <f t="array" ref="AJ32">IF(ISERROR(SUM(J32:L32)/B32),"",SUM(J32:L32)/B32)</f>
        <v/>
      </c>
      <c r="AK32" s="29" t="str">
        <f t="array" ref="AK32">IF(ISERROR(SUM(O32:V32)/B32),"",SUM(O32:V32)/B32)</f>
        <v/>
      </c>
      <c r="AL32" s="29" t="str">
        <f t="array" ref="AL32">IF(ISERROR(SUM(AA32)/B32),"",SUM(AA32)/B32)</f>
        <v/>
      </c>
      <c r="AM32" s="29" t="str">
        <f t="array" ref="AM32">IF(ISERROR(AB32/B32),"",AB32/B32)</f>
        <v/>
      </c>
      <c r="AN32" s="30"/>
      <c r="AO32" s="30"/>
    </row>
    <row r="33" spans="1:41" s="3" customFormat="1" ht="20.25" customHeight="1">
      <c r="A33" s="36">
        <v>13002</v>
      </c>
      <c r="B33" s="36">
        <f t="shared" si="2"/>
        <v>720</v>
      </c>
      <c r="C33" s="36">
        <v>0</v>
      </c>
      <c r="D33" s="36">
        <v>0</v>
      </c>
      <c r="E33" s="36">
        <v>0</v>
      </c>
      <c r="F33" s="36">
        <v>0</v>
      </c>
      <c r="G33" s="36">
        <v>0</v>
      </c>
      <c r="H33" s="36">
        <v>0</v>
      </c>
      <c r="I33" s="36">
        <v>0</v>
      </c>
      <c r="J33" s="36">
        <v>0</v>
      </c>
      <c r="K33" s="36">
        <v>0</v>
      </c>
      <c r="L33" s="36">
        <v>0</v>
      </c>
      <c r="M33" s="36">
        <v>0</v>
      </c>
      <c r="N33" s="36">
        <v>0</v>
      </c>
      <c r="O33" s="36">
        <v>0</v>
      </c>
      <c r="P33" s="36">
        <v>0</v>
      </c>
      <c r="Q33" s="36">
        <v>0</v>
      </c>
      <c r="R33" s="36">
        <v>0</v>
      </c>
      <c r="S33" s="36">
        <v>0</v>
      </c>
      <c r="T33" s="36">
        <v>0</v>
      </c>
      <c r="U33" s="36">
        <v>0</v>
      </c>
      <c r="V33" s="36">
        <v>0</v>
      </c>
      <c r="W33" s="36">
        <v>0</v>
      </c>
      <c r="X33" s="36">
        <v>0</v>
      </c>
      <c r="Y33" s="36">
        <v>0</v>
      </c>
      <c r="Z33" s="36">
        <v>0</v>
      </c>
      <c r="AA33" s="36">
        <v>0</v>
      </c>
      <c r="AB33" s="36">
        <v>0</v>
      </c>
      <c r="AC33" s="28">
        <f t="shared" si="1"/>
        <v>0</v>
      </c>
      <c r="AD33" s="36">
        <f t="shared" si="0"/>
        <v>720</v>
      </c>
      <c r="AE33" s="29">
        <f t="array" ref="AE33">IF(ISERROR(SUM(C33:D33)/B33),"",SUM(C33:D33)/B33)</f>
        <v>0</v>
      </c>
      <c r="AF33" s="29">
        <f t="array" ref="AF33">IF(ISERROR(AD33/B33),"",AD33/B33)</f>
        <v>1</v>
      </c>
      <c r="AG33" s="29">
        <f t="array" ref="AG33">IF(ISERROR(SUM(M33:N33,E33,W33:Z33)/B33),"",SUM(M33:N33,E33,W33:Z33)/B33)</f>
        <v>0</v>
      </c>
      <c r="AH33" s="29">
        <f t="array" ref="AH33">IF(ISERROR(SUM(C33:D33)/B33),"",SUM(C33:D33)/B33)</f>
        <v>0</v>
      </c>
      <c r="AI33" s="29">
        <f t="array" ref="AI33">IF(ISERROR(SUM(F33:I33)/B33),"",SUM(F33:I33)/B33)</f>
        <v>0</v>
      </c>
      <c r="AJ33" s="29">
        <f t="array" ref="AJ33">IF(ISERROR(SUM(J33:L33)/B33),"",SUM(J33:L33)/B33)</f>
        <v>0</v>
      </c>
      <c r="AK33" s="29">
        <f t="array" ref="AK33">IF(ISERROR(SUM(O33:V33)/B33),"",SUM(O33:V33)/B33)</f>
        <v>0</v>
      </c>
      <c r="AL33" s="29">
        <f t="array" ref="AL33">IF(ISERROR(SUM(AA33)/B33),"",SUM(AA33)/B33)</f>
        <v>0</v>
      </c>
      <c r="AM33" s="29">
        <f t="array" ref="AM33">IF(ISERROR(AB33/B33),"",AB33/B33)</f>
        <v>0</v>
      </c>
      <c r="AN33" s="30"/>
      <c r="AO33" s="30"/>
    </row>
    <row r="34" spans="1:41" ht="15.75">
      <c r="A34" s="16" t="s">
        <v>48</v>
      </c>
      <c r="B34" s="17">
        <f>SUM(B7:B33)</f>
        <v>2786</v>
      </c>
      <c r="C34" s="17">
        <f t="shared" ref="C34:AB34" si="3">SUM(C7:C33)</f>
        <v>0</v>
      </c>
      <c r="D34" s="17">
        <f t="shared" si="3"/>
        <v>0</v>
      </c>
      <c r="E34" s="17">
        <f t="shared" si="3"/>
        <v>0</v>
      </c>
      <c r="F34" s="17">
        <f t="shared" si="3"/>
        <v>0</v>
      </c>
      <c r="G34" s="17">
        <f t="shared" si="3"/>
        <v>0</v>
      </c>
      <c r="H34" s="17">
        <f t="shared" si="3"/>
        <v>0</v>
      </c>
      <c r="I34" s="17">
        <f t="shared" si="3"/>
        <v>0</v>
      </c>
      <c r="J34" s="17">
        <f t="shared" si="3"/>
        <v>0</v>
      </c>
      <c r="K34" s="17">
        <f t="shared" si="3"/>
        <v>0</v>
      </c>
      <c r="L34" s="17">
        <f t="shared" si="3"/>
        <v>0</v>
      </c>
      <c r="M34" s="17">
        <f t="shared" si="3"/>
        <v>0</v>
      </c>
      <c r="N34" s="17">
        <f t="shared" si="3"/>
        <v>0</v>
      </c>
      <c r="O34" s="17">
        <f t="shared" si="3"/>
        <v>0</v>
      </c>
      <c r="P34" s="17">
        <f t="shared" si="3"/>
        <v>0</v>
      </c>
      <c r="Q34" s="17">
        <f t="shared" si="3"/>
        <v>0</v>
      </c>
      <c r="R34" s="17">
        <f t="shared" si="3"/>
        <v>0</v>
      </c>
      <c r="S34" s="17">
        <f t="shared" si="3"/>
        <v>0</v>
      </c>
      <c r="T34" s="17">
        <f t="shared" si="3"/>
        <v>0</v>
      </c>
      <c r="U34" s="17">
        <f t="shared" si="3"/>
        <v>0</v>
      </c>
      <c r="V34" s="17">
        <f t="shared" si="3"/>
        <v>0</v>
      </c>
      <c r="W34" s="17">
        <f t="shared" si="3"/>
        <v>0</v>
      </c>
      <c r="X34" s="17">
        <f t="shared" si="3"/>
        <v>94</v>
      </c>
      <c r="Y34" s="17">
        <f t="shared" si="3"/>
        <v>0</v>
      </c>
      <c r="Z34" s="17">
        <f t="shared" si="3"/>
        <v>0</v>
      </c>
      <c r="AA34" s="17">
        <f t="shared" si="3"/>
        <v>0</v>
      </c>
      <c r="AB34" s="17">
        <f t="shared" si="3"/>
        <v>0</v>
      </c>
      <c r="AC34" s="28">
        <f t="shared" si="1"/>
        <v>0</v>
      </c>
      <c r="AD34" s="17">
        <f>SUM(AD7:AD33)</f>
        <v>2786</v>
      </c>
      <c r="AE34" s="29">
        <f t="array" ref="AE34">IF(ISERROR(SUM(C34:D34)/B34),"",SUM(C34:D34)/B34)</f>
        <v>0</v>
      </c>
      <c r="AF34" s="29">
        <f t="array" ref="AF34">IF(ISERROR(AD34/B34),"",AD34/B34)</f>
        <v>1</v>
      </c>
      <c r="AG34" s="29">
        <f t="array" ref="AG34">IF(ISERROR(SUM(M34:N34,E34,W34:Z34)/B34),"",SUM(M34:N34,E34,W34:Z34)/B34)</f>
        <v>3.3740129217516152E-2</v>
      </c>
      <c r="AH34" s="29">
        <f t="array" ref="AH34">IF(ISERROR(SUM(C34:D34)/B34),"",SUM(C34:D34)/B34)</f>
        <v>0</v>
      </c>
      <c r="AI34" s="29">
        <f t="array" ref="AI34">IF(ISERROR(SUM(F34:I34)/B34),"",SUM(F34:I34)/B34)</f>
        <v>0</v>
      </c>
      <c r="AJ34" s="29">
        <f t="array" ref="AJ34">IF(ISERROR(SUM(J34:L34)/B34),"",SUM(J34:L34)/B34)</f>
        <v>0</v>
      </c>
      <c r="AK34" s="29">
        <f t="array" ref="AK34">IF(ISERROR(SUM(O34:V34)/B34),"",SUM(O34:V34)/B34)</f>
        <v>0</v>
      </c>
      <c r="AL34" s="29">
        <f t="array" ref="AL34">IF(ISERROR(SUM(AA34)/B34),"",SUM(AA34)/B34)</f>
        <v>0</v>
      </c>
      <c r="AM34" s="29">
        <f t="array" ref="AM34">IF(ISERROR(AB34/B34),"",AB34/B34)</f>
        <v>0</v>
      </c>
      <c r="AN34" s="31"/>
      <c r="AO34" s="31"/>
    </row>
    <row r="35" spans="1:41" s="3" customFormat="1" ht="19.5" customHeight="1">
      <c r="A35" s="36">
        <v>2501</v>
      </c>
      <c r="B35" s="36">
        <f t="shared" ref="B35:B89" si="4">720-SUM(M35:N35,W35:Z35,E35)</f>
        <v>180</v>
      </c>
      <c r="C35" s="36">
        <v>0</v>
      </c>
      <c r="D35" s="36">
        <v>0</v>
      </c>
      <c r="E35" s="36">
        <v>0</v>
      </c>
      <c r="F35" s="36">
        <v>0</v>
      </c>
      <c r="G35" s="36">
        <v>0</v>
      </c>
      <c r="H35" s="36">
        <v>0</v>
      </c>
      <c r="I35" s="36">
        <v>0</v>
      </c>
      <c r="J35" s="36">
        <v>0</v>
      </c>
      <c r="K35" s="36">
        <v>0</v>
      </c>
      <c r="L35" s="36">
        <v>0</v>
      </c>
      <c r="M35" s="36">
        <v>0</v>
      </c>
      <c r="N35" s="36">
        <v>0</v>
      </c>
      <c r="O35" s="36">
        <v>0</v>
      </c>
      <c r="P35" s="36">
        <v>0</v>
      </c>
      <c r="Q35" s="36">
        <v>0</v>
      </c>
      <c r="R35" s="36">
        <v>0</v>
      </c>
      <c r="S35" s="36">
        <v>0</v>
      </c>
      <c r="T35" s="36">
        <v>0</v>
      </c>
      <c r="U35" s="36">
        <v>0</v>
      </c>
      <c r="V35" s="36">
        <v>0</v>
      </c>
      <c r="W35" s="36">
        <v>0</v>
      </c>
      <c r="X35" s="36">
        <v>0</v>
      </c>
      <c r="Y35" s="36">
        <v>0</v>
      </c>
      <c r="Z35" s="36">
        <v>540</v>
      </c>
      <c r="AA35" s="36">
        <v>0</v>
      </c>
      <c r="AB35" s="36">
        <v>0</v>
      </c>
      <c r="AC35" s="28">
        <f t="shared" si="1"/>
        <v>0</v>
      </c>
      <c r="AD35" s="36">
        <f t="shared" ref="AD35:AD61" si="5">B35+N35+M35-AC35</f>
        <v>180</v>
      </c>
      <c r="AE35" s="29">
        <f t="array" ref="AE35">IF(ISERROR(SUM(C35:D35)/B35),"",SUM(C35:D35)/B35)</f>
        <v>0</v>
      </c>
      <c r="AF35" s="29">
        <f t="array" ref="AF35">IF(ISERROR(AD35/B35),"",AD35/B35)</f>
        <v>1</v>
      </c>
      <c r="AG35" s="29">
        <f t="array" ref="AG35">IF(ISERROR(SUM(M35:N35,E35,W35:Z35)/B35),"",SUM(M35:N35,E35,W35:Z35)/B35)</f>
        <v>3</v>
      </c>
      <c r="AH35" s="29">
        <f t="array" ref="AH35">IF(ISERROR(SUM(C35:D35)/B35),"",SUM(C35:D35)/B35)</f>
        <v>0</v>
      </c>
      <c r="AI35" s="29">
        <f t="array" ref="AI35">IF(ISERROR(SUM(F35:I35)/B35),"",SUM(F35:I35)/B35)</f>
        <v>0</v>
      </c>
      <c r="AJ35" s="29">
        <f t="array" ref="AJ35">IF(ISERROR(SUM(J35:L35)/B35),"",SUM(J35:L35)/B35)</f>
        <v>0</v>
      </c>
      <c r="AK35" s="29">
        <f t="array" ref="AK35">IF(ISERROR(SUM(O35:V35)/B35),"",SUM(O35:V35)/B35)</f>
        <v>0</v>
      </c>
      <c r="AL35" s="29">
        <f t="array" ref="AL35">IF(ISERROR(SUM(AA35)/B35),"",SUM(AA35)/B35)</f>
        <v>0</v>
      </c>
      <c r="AM35" s="29">
        <f t="array" ref="AM35">IF(ISERROR(AB35/B35),"",AB35/B35)</f>
        <v>0</v>
      </c>
      <c r="AN35" s="30"/>
      <c r="AO35" s="30"/>
    </row>
    <row r="36" spans="1:41" s="3" customFormat="1" ht="19.5" hidden="1" customHeight="1">
      <c r="A36" s="36">
        <v>2502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28">
        <f t="shared" si="1"/>
        <v>0</v>
      </c>
      <c r="AD36" s="36">
        <f t="shared" si="5"/>
        <v>0</v>
      </c>
      <c r="AE36" s="29" t="str">
        <f t="array" ref="AE36">IF(ISERROR(SUM(C36:D36)/B36),"",SUM(C36:D36)/B36)</f>
        <v/>
      </c>
      <c r="AF36" s="29" t="str">
        <f t="array" ref="AF36">IF(ISERROR(AD36/B36),"",AD36/B36)</f>
        <v/>
      </c>
      <c r="AG36" s="29" t="str">
        <f t="array" ref="AG36">IF(ISERROR(SUM(M36:N36,E36,W36:Z36)/B36),"",SUM(M36:N36,E36,W36:Z36)/B36)</f>
        <v/>
      </c>
      <c r="AH36" s="29" t="str">
        <f t="array" ref="AH36">IF(ISERROR(SUM(C36:D36)/B36),"",SUM(C36:D36)/B36)</f>
        <v/>
      </c>
      <c r="AI36" s="29" t="str">
        <f t="array" ref="AI36">IF(ISERROR(SUM(F36:I36)/B36),"",SUM(F36:I36)/B36)</f>
        <v/>
      </c>
      <c r="AJ36" s="29" t="str">
        <f t="array" ref="AJ36">IF(ISERROR(SUM(J36:L36)/B36),"",SUM(J36:L36)/B36)</f>
        <v/>
      </c>
      <c r="AK36" s="29" t="str">
        <f t="array" ref="AK36">IF(ISERROR(SUM(O36:V36)/B36),"",SUM(O36:V36)/B36)</f>
        <v/>
      </c>
      <c r="AL36" s="29" t="str">
        <f t="array" ref="AL36">IF(ISERROR(SUM(AA36)/B36),"",SUM(AA36)/B36)</f>
        <v/>
      </c>
      <c r="AM36" s="29" t="str">
        <f t="array" ref="AM36">IF(ISERROR(AB36/B36),"",AB36/B36)</f>
        <v/>
      </c>
      <c r="AN36" s="30"/>
      <c r="AO36" s="30"/>
    </row>
    <row r="37" spans="1:41" s="3" customFormat="1" ht="19.5" customHeight="1">
      <c r="A37" s="36">
        <v>2503</v>
      </c>
      <c r="B37" s="36">
        <f t="shared" si="4"/>
        <v>180</v>
      </c>
      <c r="C37" s="36">
        <v>0</v>
      </c>
      <c r="D37" s="36">
        <v>0</v>
      </c>
      <c r="E37" s="36">
        <v>0</v>
      </c>
      <c r="F37" s="36">
        <v>0</v>
      </c>
      <c r="G37" s="36">
        <v>0</v>
      </c>
      <c r="H37" s="36">
        <v>0</v>
      </c>
      <c r="I37" s="36">
        <v>0</v>
      </c>
      <c r="J37" s="36">
        <v>0</v>
      </c>
      <c r="K37" s="36">
        <v>0</v>
      </c>
      <c r="L37" s="36">
        <v>0</v>
      </c>
      <c r="M37" s="36">
        <v>0</v>
      </c>
      <c r="N37" s="36">
        <v>0</v>
      </c>
      <c r="O37" s="36">
        <v>0</v>
      </c>
      <c r="P37" s="36">
        <v>0</v>
      </c>
      <c r="Q37" s="36">
        <v>0</v>
      </c>
      <c r="R37" s="36">
        <v>0</v>
      </c>
      <c r="S37" s="36">
        <v>0</v>
      </c>
      <c r="T37" s="36">
        <v>0</v>
      </c>
      <c r="U37" s="36">
        <v>0</v>
      </c>
      <c r="V37" s="36">
        <v>0</v>
      </c>
      <c r="W37" s="36">
        <v>0</v>
      </c>
      <c r="X37" s="36">
        <v>0</v>
      </c>
      <c r="Y37" s="36">
        <v>0</v>
      </c>
      <c r="Z37" s="36">
        <v>540</v>
      </c>
      <c r="AA37" s="36">
        <v>0</v>
      </c>
      <c r="AB37" s="36">
        <v>0</v>
      </c>
      <c r="AC37" s="28">
        <f t="shared" si="1"/>
        <v>0</v>
      </c>
      <c r="AD37" s="36">
        <f t="shared" si="5"/>
        <v>180</v>
      </c>
      <c r="AE37" s="29">
        <f t="array" ref="AE37">IF(ISERROR(SUM(C37:D37)/B37),"",SUM(C37:D37)/B37)</f>
        <v>0</v>
      </c>
      <c r="AF37" s="29">
        <f t="array" ref="AF37">IF(ISERROR(AD37/B37),"",AD37/B37)</f>
        <v>1</v>
      </c>
      <c r="AG37" s="29">
        <f t="array" ref="AG37">IF(ISERROR(SUM(M37:N37,E37,W37:Z37)/B37),"",SUM(M37:N37,E37,W37:Z37)/B37)</f>
        <v>3</v>
      </c>
      <c r="AH37" s="29">
        <f t="array" ref="AH37">IF(ISERROR(SUM(C37:D37)/B37),"",SUM(C37:D37)/B37)</f>
        <v>0</v>
      </c>
      <c r="AI37" s="29">
        <f t="array" ref="AI37">IF(ISERROR(SUM(F37:I37)/B37),"",SUM(F37:I37)/B37)</f>
        <v>0</v>
      </c>
      <c r="AJ37" s="29">
        <f t="array" ref="AJ37">IF(ISERROR(SUM(J37:L37)/B37),"",SUM(J37:L37)/B37)</f>
        <v>0</v>
      </c>
      <c r="AK37" s="29">
        <f t="array" ref="AK37">IF(ISERROR(SUM(O37:V37)/B37),"",SUM(O37:V37)/B37)</f>
        <v>0</v>
      </c>
      <c r="AL37" s="29">
        <f t="array" ref="AL37">IF(ISERROR(SUM(AA37)/B37),"",SUM(AA37)/B37)</f>
        <v>0</v>
      </c>
      <c r="AM37" s="29">
        <f t="array" ref="AM37">IF(ISERROR(AB37/B37),"",AB37/B37)</f>
        <v>0</v>
      </c>
      <c r="AN37" s="30"/>
      <c r="AO37" s="30"/>
    </row>
    <row r="38" spans="1:41" s="3" customFormat="1" ht="19.5" hidden="1" customHeight="1">
      <c r="A38" s="36">
        <v>2504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28">
        <f t="shared" si="1"/>
        <v>0</v>
      </c>
      <c r="AD38" s="36">
        <f t="shared" si="5"/>
        <v>0</v>
      </c>
      <c r="AE38" s="29" t="str">
        <f t="array" ref="AE38">IF(ISERROR(SUM(C38:D38)/B38),"",SUM(C38:D38)/B38)</f>
        <v/>
      </c>
      <c r="AF38" s="29" t="str">
        <f t="array" ref="AF38">IF(ISERROR(AD38/B38),"",AD38/B38)</f>
        <v/>
      </c>
      <c r="AG38" s="29" t="str">
        <f t="array" ref="AG38">IF(ISERROR(SUM(M38:N38,E38,W38:Z38)/B38),"",SUM(M38:N38,E38,W38:Z38)/B38)</f>
        <v/>
      </c>
      <c r="AH38" s="29" t="str">
        <f t="array" ref="AH38">IF(ISERROR(SUM(C38:D38)/B38),"",SUM(C38:D38)/B38)</f>
        <v/>
      </c>
      <c r="AI38" s="29" t="str">
        <f t="array" ref="AI38">IF(ISERROR(SUM(F38:I38)/B38),"",SUM(F38:I38)/B38)</f>
        <v/>
      </c>
      <c r="AJ38" s="29" t="str">
        <f t="array" ref="AJ38">IF(ISERROR(SUM(J38:L38)/B38),"",SUM(J38:L38)/B38)</f>
        <v/>
      </c>
      <c r="AK38" s="29" t="str">
        <f t="array" ref="AK38">IF(ISERROR(SUM(O38:V38)/B38),"",SUM(O38:V38)/B38)</f>
        <v/>
      </c>
      <c r="AL38" s="29" t="str">
        <f t="array" ref="AL38">IF(ISERROR(SUM(AA38)/B38),"",SUM(AA38)/B38)</f>
        <v/>
      </c>
      <c r="AM38" s="29" t="str">
        <f t="array" ref="AM38">IF(ISERROR(AB38/B38),"",AB38/B38)</f>
        <v/>
      </c>
      <c r="AN38" s="30"/>
      <c r="AO38" s="30"/>
    </row>
    <row r="39" spans="1:41" s="3" customFormat="1" ht="19.5" customHeight="1">
      <c r="A39" s="36">
        <v>2505</v>
      </c>
      <c r="B39" s="36">
        <f t="shared" si="4"/>
        <v>180</v>
      </c>
      <c r="C39" s="36">
        <v>0</v>
      </c>
      <c r="D39" s="36">
        <v>0</v>
      </c>
      <c r="E39" s="36">
        <v>0</v>
      </c>
      <c r="F39" s="36">
        <v>0</v>
      </c>
      <c r="G39" s="36">
        <v>0</v>
      </c>
      <c r="H39" s="36">
        <v>0</v>
      </c>
      <c r="I39" s="36">
        <v>0</v>
      </c>
      <c r="J39" s="36">
        <v>0</v>
      </c>
      <c r="K39" s="36">
        <v>0</v>
      </c>
      <c r="L39" s="36">
        <v>0</v>
      </c>
      <c r="M39" s="36">
        <v>0</v>
      </c>
      <c r="N39" s="36">
        <v>0</v>
      </c>
      <c r="O39" s="36">
        <v>0</v>
      </c>
      <c r="P39" s="36">
        <v>0</v>
      </c>
      <c r="Q39" s="36">
        <v>0</v>
      </c>
      <c r="R39" s="36">
        <v>0</v>
      </c>
      <c r="S39" s="36">
        <v>0</v>
      </c>
      <c r="T39" s="36">
        <v>0</v>
      </c>
      <c r="U39" s="36">
        <v>0</v>
      </c>
      <c r="V39" s="36">
        <v>0</v>
      </c>
      <c r="W39" s="36">
        <v>0</v>
      </c>
      <c r="X39" s="36">
        <v>0</v>
      </c>
      <c r="Y39" s="36">
        <v>0</v>
      </c>
      <c r="Z39" s="36">
        <v>540</v>
      </c>
      <c r="AA39" s="36">
        <v>0</v>
      </c>
      <c r="AB39" s="36">
        <v>0</v>
      </c>
      <c r="AC39" s="28">
        <f t="shared" si="1"/>
        <v>0</v>
      </c>
      <c r="AD39" s="36">
        <f t="shared" si="5"/>
        <v>180</v>
      </c>
      <c r="AE39" s="29">
        <f t="array" ref="AE39">IF(ISERROR(SUM(C39:D39)/B39),"",SUM(C39:D39)/B39)</f>
        <v>0</v>
      </c>
      <c r="AF39" s="29">
        <f t="array" ref="AF39">IF(ISERROR(AD39/B39),"",AD39/B39)</f>
        <v>1</v>
      </c>
      <c r="AG39" s="29">
        <f t="array" ref="AG39">IF(ISERROR(SUM(M39:N39,E39,W39:Z39)/B39),"",SUM(M39:N39,E39,W39:Z39)/B39)</f>
        <v>3</v>
      </c>
      <c r="AH39" s="29">
        <f t="array" ref="AH39">IF(ISERROR(SUM(C39:D39)/B39),"",SUM(C39:D39)/B39)</f>
        <v>0</v>
      </c>
      <c r="AI39" s="29">
        <f t="array" ref="AI39">IF(ISERROR(SUM(F39:I39)/B39),"",SUM(F39:I39)/B39)</f>
        <v>0</v>
      </c>
      <c r="AJ39" s="29">
        <f t="array" ref="AJ39">IF(ISERROR(SUM(J39:L39)/B39),"",SUM(J39:L39)/B39)</f>
        <v>0</v>
      </c>
      <c r="AK39" s="29">
        <f t="array" ref="AK39">IF(ISERROR(SUM(O39:V39)/B39),"",SUM(O39:V39)/B39)</f>
        <v>0</v>
      </c>
      <c r="AL39" s="29">
        <f t="array" ref="AL39">IF(ISERROR(SUM(AA39)/B39),"",SUM(AA39)/B39)</f>
        <v>0</v>
      </c>
      <c r="AM39" s="29">
        <f t="array" ref="AM39">IF(ISERROR(AB39/B39),"",AB39/B39)</f>
        <v>0</v>
      </c>
      <c r="AN39" s="30"/>
      <c r="AO39" s="30"/>
    </row>
    <row r="40" spans="1:41" s="3" customFormat="1" ht="19.5" hidden="1" customHeight="1">
      <c r="A40" s="36">
        <v>2506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28">
        <f t="shared" si="1"/>
        <v>0</v>
      </c>
      <c r="AD40" s="36">
        <f t="shared" si="5"/>
        <v>0</v>
      </c>
      <c r="AE40" s="29" t="str">
        <f t="array" ref="AE40">IF(ISERROR(SUM(C40:D40)/B40),"",SUM(C40:D40)/B40)</f>
        <v/>
      </c>
      <c r="AF40" s="29" t="str">
        <f t="array" ref="AF40">IF(ISERROR(AD40/B40),"",AD40/B40)</f>
        <v/>
      </c>
      <c r="AG40" s="29" t="str">
        <f t="array" ref="AG40">IF(ISERROR(SUM(M40:N40,E40,W40:Z40)/B40),"",SUM(M40:N40,E40,W40:Z40)/B40)</f>
        <v/>
      </c>
      <c r="AH40" s="29" t="str">
        <f t="array" ref="AH40">IF(ISERROR(SUM(C40:D40)/B40),"",SUM(C40:D40)/B40)</f>
        <v/>
      </c>
      <c r="AI40" s="29" t="str">
        <f t="array" ref="AI40">IF(ISERROR(SUM(F40:I40)/B40),"",SUM(F40:I40)/B40)</f>
        <v/>
      </c>
      <c r="AJ40" s="29" t="str">
        <f t="array" ref="AJ40">IF(ISERROR(SUM(J40:L40)/B40),"",SUM(J40:L40)/B40)</f>
        <v/>
      </c>
      <c r="AK40" s="29" t="str">
        <f t="array" ref="AK40">IF(ISERROR(SUM(O40:V40)/B40),"",SUM(O40:V40)/B40)</f>
        <v/>
      </c>
      <c r="AL40" s="29" t="str">
        <f t="array" ref="AL40">IF(ISERROR(SUM(AA40)/B40),"",SUM(AA40)/B40)</f>
        <v/>
      </c>
      <c r="AM40" s="29" t="str">
        <f t="array" ref="AM40">IF(ISERROR(AB40/B40),"",AB40/B40)</f>
        <v/>
      </c>
      <c r="AN40" s="30"/>
      <c r="AO40" s="30"/>
    </row>
    <row r="41" spans="1:41" s="3" customFormat="1" ht="19.5" customHeight="1">
      <c r="A41" s="36">
        <v>2507</v>
      </c>
      <c r="B41" s="36">
        <f t="shared" si="4"/>
        <v>180</v>
      </c>
      <c r="C41" s="36">
        <v>0</v>
      </c>
      <c r="D41" s="36">
        <v>0</v>
      </c>
      <c r="E41" s="36">
        <v>0</v>
      </c>
      <c r="F41" s="36">
        <v>0</v>
      </c>
      <c r="G41" s="36">
        <v>0</v>
      </c>
      <c r="H41" s="36">
        <v>0</v>
      </c>
      <c r="I41" s="36">
        <v>0</v>
      </c>
      <c r="J41" s="36">
        <v>0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  <c r="Q41" s="36">
        <v>0</v>
      </c>
      <c r="R41" s="36">
        <v>0</v>
      </c>
      <c r="S41" s="36">
        <v>0</v>
      </c>
      <c r="T41" s="36">
        <v>0</v>
      </c>
      <c r="U41" s="36">
        <v>0</v>
      </c>
      <c r="V41" s="36">
        <v>0</v>
      </c>
      <c r="W41" s="36">
        <v>0</v>
      </c>
      <c r="X41" s="36">
        <v>0</v>
      </c>
      <c r="Y41" s="36">
        <v>0</v>
      </c>
      <c r="Z41" s="36">
        <v>540</v>
      </c>
      <c r="AA41" s="36">
        <v>0</v>
      </c>
      <c r="AB41" s="36">
        <v>0</v>
      </c>
      <c r="AC41" s="28">
        <f t="shared" si="1"/>
        <v>0</v>
      </c>
      <c r="AD41" s="36">
        <f t="shared" si="5"/>
        <v>180</v>
      </c>
      <c r="AE41" s="29">
        <f t="array" ref="AE41">IF(ISERROR(SUM(C41:D41)/B41),"",SUM(C41:D41)/B41)</f>
        <v>0</v>
      </c>
      <c r="AF41" s="29">
        <f t="array" ref="AF41">IF(ISERROR(AD41/B41),"",AD41/B41)</f>
        <v>1</v>
      </c>
      <c r="AG41" s="29">
        <f t="array" ref="AG41">IF(ISERROR(SUM(M41:N41,E41,W41:Z41)/B41),"",SUM(M41:N41,E41,W41:Z41)/B41)</f>
        <v>3</v>
      </c>
      <c r="AH41" s="29">
        <f t="array" ref="AH41">IF(ISERROR(SUM(C41:D41)/B41),"",SUM(C41:D41)/B41)</f>
        <v>0</v>
      </c>
      <c r="AI41" s="29">
        <f t="array" ref="AI41">IF(ISERROR(SUM(F41:I41)/B41),"",SUM(F41:I41)/B41)</f>
        <v>0</v>
      </c>
      <c r="AJ41" s="29">
        <f t="array" ref="AJ41">IF(ISERROR(SUM(J41:L41)/B41),"",SUM(J41:L41)/B41)</f>
        <v>0</v>
      </c>
      <c r="AK41" s="29">
        <f t="array" ref="AK41">IF(ISERROR(SUM(O41:V41)/B41),"",SUM(O41:V41)/B41)</f>
        <v>0</v>
      </c>
      <c r="AL41" s="29">
        <f t="array" ref="AL41">IF(ISERROR(SUM(AA41)/B41),"",SUM(AA41)/B41)</f>
        <v>0</v>
      </c>
      <c r="AM41" s="29">
        <f t="array" ref="AM41">IF(ISERROR(AB41/B41),"",AB41/B41)</f>
        <v>0</v>
      </c>
      <c r="AN41" s="30"/>
      <c r="AO41" s="30"/>
    </row>
    <row r="42" spans="1:41" s="3" customFormat="1" ht="19.5" hidden="1" customHeight="1">
      <c r="A42" s="36">
        <v>2508</v>
      </c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28">
        <f t="shared" si="1"/>
        <v>0</v>
      </c>
      <c r="AD42" s="36">
        <f t="shared" si="5"/>
        <v>0</v>
      </c>
      <c r="AE42" s="29" t="str">
        <f t="array" ref="AE42">IF(ISERROR(SUM(C42:D42)/B42),"",SUM(C42:D42)/B42)</f>
        <v/>
      </c>
      <c r="AF42" s="29" t="str">
        <f t="array" ref="AF42">IF(ISERROR(AD42/B42),"",AD42/B42)</f>
        <v/>
      </c>
      <c r="AG42" s="29" t="str">
        <f t="array" ref="AG42">IF(ISERROR(SUM(M42:N42,E42,W42:Z42)/B42),"",SUM(M42:N42,E42,W42:Z42)/B42)</f>
        <v/>
      </c>
      <c r="AH42" s="29" t="str">
        <f t="array" ref="AH42">IF(ISERROR(SUM(C42:D42)/B42),"",SUM(C42:D42)/B42)</f>
        <v/>
      </c>
      <c r="AI42" s="29" t="str">
        <f t="array" ref="AI42">IF(ISERROR(SUM(F42:I42)/B42),"",SUM(F42:I42)/B42)</f>
        <v/>
      </c>
      <c r="AJ42" s="29" t="str">
        <f t="array" ref="AJ42">IF(ISERROR(SUM(J42:L42)/B42),"",SUM(J42:L42)/B42)</f>
        <v/>
      </c>
      <c r="AK42" s="29" t="str">
        <f t="array" ref="AK42">IF(ISERROR(SUM(O42:V42)/B42),"",SUM(O42:V42)/B42)</f>
        <v/>
      </c>
      <c r="AL42" s="29" t="str">
        <f t="array" ref="AL42">IF(ISERROR(SUM(AA42)/B42),"",SUM(AA42)/B42)</f>
        <v/>
      </c>
      <c r="AM42" s="29" t="str">
        <f t="array" ref="AM42">IF(ISERROR(AB42/B42),"",AB42/B42)</f>
        <v/>
      </c>
      <c r="AN42" s="30"/>
      <c r="AO42" s="30"/>
    </row>
    <row r="43" spans="1:41" s="3" customFormat="1" ht="19.5" customHeight="1">
      <c r="A43" s="36">
        <v>2509</v>
      </c>
      <c r="B43" s="36">
        <f t="shared" si="4"/>
        <v>180</v>
      </c>
      <c r="C43" s="36">
        <v>0</v>
      </c>
      <c r="D43" s="36">
        <v>0</v>
      </c>
      <c r="E43" s="36">
        <v>0</v>
      </c>
      <c r="F43" s="36">
        <v>0</v>
      </c>
      <c r="G43" s="36">
        <v>0</v>
      </c>
      <c r="H43" s="36">
        <v>0</v>
      </c>
      <c r="I43" s="36">
        <v>0</v>
      </c>
      <c r="J43" s="36">
        <v>0</v>
      </c>
      <c r="K43" s="36">
        <v>0</v>
      </c>
      <c r="L43" s="36">
        <v>0</v>
      </c>
      <c r="M43" s="36">
        <v>0</v>
      </c>
      <c r="N43" s="36">
        <v>0</v>
      </c>
      <c r="O43" s="36">
        <v>0</v>
      </c>
      <c r="P43" s="36">
        <v>0</v>
      </c>
      <c r="Q43" s="36">
        <v>0</v>
      </c>
      <c r="R43" s="36">
        <v>0</v>
      </c>
      <c r="S43" s="36">
        <v>0</v>
      </c>
      <c r="T43" s="36">
        <v>0</v>
      </c>
      <c r="U43" s="36">
        <v>0</v>
      </c>
      <c r="V43" s="36">
        <v>0</v>
      </c>
      <c r="W43" s="36">
        <v>0</v>
      </c>
      <c r="X43" s="36">
        <v>0</v>
      </c>
      <c r="Y43" s="36">
        <v>0</v>
      </c>
      <c r="Z43" s="36">
        <v>540</v>
      </c>
      <c r="AA43" s="36">
        <v>0</v>
      </c>
      <c r="AB43" s="36">
        <v>0</v>
      </c>
      <c r="AC43" s="28">
        <f t="shared" si="1"/>
        <v>0</v>
      </c>
      <c r="AD43" s="36">
        <f t="shared" si="5"/>
        <v>180</v>
      </c>
      <c r="AE43" s="29">
        <f t="array" ref="AE43">IF(ISERROR(SUM(C43:D43)/B43),"",SUM(C43:D43)/B43)</f>
        <v>0</v>
      </c>
      <c r="AF43" s="29">
        <f t="array" ref="AF43">IF(ISERROR(AD43/B43),"",AD43/B43)</f>
        <v>1</v>
      </c>
      <c r="AG43" s="29">
        <f t="array" ref="AG43">IF(ISERROR(SUM(M43:N43,E43,W43:Z43)/B43),"",SUM(M43:N43,E43,W43:Z43)/B43)</f>
        <v>3</v>
      </c>
      <c r="AH43" s="29">
        <f t="array" ref="AH43">IF(ISERROR(SUM(C43:D43)/B43),"",SUM(C43:D43)/B43)</f>
        <v>0</v>
      </c>
      <c r="AI43" s="29">
        <f t="array" ref="AI43">IF(ISERROR(SUM(F43:I43)/B43),"",SUM(F43:I43)/B43)</f>
        <v>0</v>
      </c>
      <c r="AJ43" s="29">
        <f t="array" ref="AJ43">IF(ISERROR(SUM(J43:L43)/B43),"",SUM(J43:L43)/B43)</f>
        <v>0</v>
      </c>
      <c r="AK43" s="29">
        <f t="array" ref="AK43">IF(ISERROR(SUM(O43:V43)/B43),"",SUM(O43:V43)/B43)</f>
        <v>0</v>
      </c>
      <c r="AL43" s="29">
        <f t="array" ref="AL43">IF(ISERROR(SUM(AA43)/B43),"",SUM(AA43)/B43)</f>
        <v>0</v>
      </c>
      <c r="AM43" s="29">
        <f t="array" ref="AM43">IF(ISERROR(AB43/B43),"",AB43/B43)</f>
        <v>0</v>
      </c>
      <c r="AN43" s="30"/>
      <c r="AO43" s="30"/>
    </row>
    <row r="44" spans="1:41" s="3" customFormat="1" ht="19.5" hidden="1" customHeight="1">
      <c r="A44" s="36">
        <v>2510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28">
        <f t="shared" si="1"/>
        <v>0</v>
      </c>
      <c r="AD44" s="36">
        <f t="shared" si="5"/>
        <v>0</v>
      </c>
      <c r="AE44" s="29" t="str">
        <f t="array" ref="AE44">IF(ISERROR(SUM(C44:D44)/B44),"",SUM(C44:D44)/B44)</f>
        <v/>
      </c>
      <c r="AF44" s="29" t="str">
        <f t="array" ref="AF44">IF(ISERROR(AD44/B44),"",AD44/B44)</f>
        <v/>
      </c>
      <c r="AG44" s="29" t="str">
        <f t="array" ref="AG44">IF(ISERROR(SUM(M44:N44,E44,W44:Z44)/B44),"",SUM(M44:N44,E44,W44:Z44)/B44)</f>
        <v/>
      </c>
      <c r="AH44" s="29" t="str">
        <f t="array" ref="AH44">IF(ISERROR(SUM(C44:D44)/B44),"",SUM(C44:D44)/B44)</f>
        <v/>
      </c>
      <c r="AI44" s="29" t="str">
        <f t="array" ref="AI44">IF(ISERROR(SUM(F44:I44)/B44),"",SUM(F44:I44)/B44)</f>
        <v/>
      </c>
      <c r="AJ44" s="29" t="str">
        <f t="array" ref="AJ44">IF(ISERROR(SUM(J44:L44)/B44),"",SUM(J44:L44)/B44)</f>
        <v/>
      </c>
      <c r="AK44" s="29" t="str">
        <f t="array" ref="AK44">IF(ISERROR(SUM(O44:V44)/B44),"",SUM(O44:V44)/B44)</f>
        <v/>
      </c>
      <c r="AL44" s="29" t="str">
        <f t="array" ref="AL44">IF(ISERROR(SUM(AA44)/B44),"",SUM(AA44)/B44)</f>
        <v/>
      </c>
      <c r="AM44" s="29" t="str">
        <f t="array" ref="AM44">IF(ISERROR(AB44/B44),"",AB44/B44)</f>
        <v/>
      </c>
      <c r="AN44" s="30"/>
      <c r="AO44" s="30"/>
    </row>
    <row r="45" spans="1:41" s="3" customFormat="1" ht="19.5" customHeight="1">
      <c r="A45" s="36">
        <v>3002</v>
      </c>
      <c r="B45" s="36">
        <f t="shared" si="4"/>
        <v>660</v>
      </c>
      <c r="C45" s="36">
        <v>0</v>
      </c>
      <c r="D45" s="36">
        <v>0</v>
      </c>
      <c r="E45" s="36">
        <v>0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36">
        <v>0</v>
      </c>
      <c r="L45" s="36">
        <v>0</v>
      </c>
      <c r="M45" s="36">
        <v>0</v>
      </c>
      <c r="N45" s="36">
        <v>0</v>
      </c>
      <c r="O45" s="36">
        <v>0</v>
      </c>
      <c r="P45" s="36">
        <v>0</v>
      </c>
      <c r="Q45" s="36">
        <v>0</v>
      </c>
      <c r="R45" s="36">
        <v>0</v>
      </c>
      <c r="S45" s="36">
        <v>0</v>
      </c>
      <c r="T45" s="36">
        <v>0</v>
      </c>
      <c r="U45" s="36">
        <v>0</v>
      </c>
      <c r="V45" s="36">
        <v>0</v>
      </c>
      <c r="W45" s="36">
        <v>0</v>
      </c>
      <c r="X45" s="36">
        <v>60</v>
      </c>
      <c r="Y45" s="36">
        <v>0</v>
      </c>
      <c r="Z45" s="36">
        <v>0</v>
      </c>
      <c r="AA45" s="36">
        <v>0</v>
      </c>
      <c r="AB45" s="36">
        <v>0</v>
      </c>
      <c r="AC45" s="28">
        <f t="shared" si="1"/>
        <v>0</v>
      </c>
      <c r="AD45" s="36">
        <f t="shared" si="5"/>
        <v>660</v>
      </c>
      <c r="AE45" s="29">
        <f t="array" ref="AE45">IF(ISERROR(SUM(C45:D45)/B45),"",SUM(C45:D45)/B45)</f>
        <v>0</v>
      </c>
      <c r="AF45" s="29">
        <f t="array" ref="AF45">IF(ISERROR(AD45/B45),"",AD45/B45)</f>
        <v>1</v>
      </c>
      <c r="AG45" s="29">
        <f t="array" ref="AG45">IF(ISERROR(SUM(M45:N45,E45,W45:Z45)/B45),"",SUM(M45:N45,E45,W45:Z45)/B45)</f>
        <v>9.0909090909090912E-2</v>
      </c>
      <c r="AH45" s="29">
        <f t="array" ref="AH45">IF(ISERROR(SUM(C45:D45)/B45),"",SUM(C45:D45)/B45)</f>
        <v>0</v>
      </c>
      <c r="AI45" s="29">
        <f t="array" ref="AI45">IF(ISERROR(SUM(F45:I45)/B45),"",SUM(F45:I45)/B45)</f>
        <v>0</v>
      </c>
      <c r="AJ45" s="29">
        <f t="array" ref="AJ45">IF(ISERROR(SUM(J45:L45)/B45),"",SUM(J45:L45)/B45)</f>
        <v>0</v>
      </c>
      <c r="AK45" s="29">
        <f t="array" ref="AK45">IF(ISERROR(SUM(O45:V45)/B45),"",SUM(O45:V45)/B45)</f>
        <v>0</v>
      </c>
      <c r="AL45" s="29">
        <f t="array" ref="AL45">IF(ISERROR(SUM(AA45)/B45),"",SUM(AA45)/B45)</f>
        <v>0</v>
      </c>
      <c r="AM45" s="29">
        <f t="array" ref="AM45">IF(ISERROR(AB45/B45),"",AB45/B45)</f>
        <v>0</v>
      </c>
      <c r="AN45" s="30"/>
      <c r="AO45" s="30"/>
    </row>
    <row r="46" spans="1:41" s="3" customFormat="1" ht="19.5" hidden="1" customHeight="1">
      <c r="A46" s="36">
        <v>3003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28">
        <f t="shared" si="1"/>
        <v>0</v>
      </c>
      <c r="AD46" s="36">
        <f t="shared" si="5"/>
        <v>0</v>
      </c>
      <c r="AE46" s="29" t="str">
        <f t="array" ref="AE46">IF(ISERROR(SUM(C46:D46)/B46),"",SUM(C46:D46)/B46)</f>
        <v/>
      </c>
      <c r="AF46" s="29" t="str">
        <f t="array" ref="AF46">IF(ISERROR(AD46/B46),"",AD46/B46)</f>
        <v/>
      </c>
      <c r="AG46" s="29" t="str">
        <f t="array" ref="AG46">IF(ISERROR(SUM(M46:N46,E46,W46:Z46)/B46),"",SUM(M46:N46,E46,W46:Z46)/B46)</f>
        <v/>
      </c>
      <c r="AH46" s="29" t="str">
        <f t="array" ref="AH46">IF(ISERROR(SUM(C46:D46)/B46),"",SUM(C46:D46)/B46)</f>
        <v/>
      </c>
      <c r="AI46" s="29" t="str">
        <f t="array" ref="AI46">IF(ISERROR(SUM(F46:I46)/B46),"",SUM(F46:I46)/B46)</f>
        <v/>
      </c>
      <c r="AJ46" s="29" t="str">
        <f t="array" ref="AJ46">IF(ISERROR(SUM(J46:L46)/B46),"",SUM(J46:L46)/B46)</f>
        <v/>
      </c>
      <c r="AK46" s="29" t="str">
        <f t="array" ref="AK46">IF(ISERROR(SUM(O46:V46)/B46),"",SUM(O46:V46)/B46)</f>
        <v/>
      </c>
      <c r="AL46" s="29" t="str">
        <f t="array" ref="AL46">IF(ISERROR(SUM(AA46)/B46),"",SUM(AA46)/B46)</f>
        <v/>
      </c>
      <c r="AM46" s="29" t="str">
        <f t="array" ref="AM46">IF(ISERROR(AB46/B46),"",AB46/B46)</f>
        <v/>
      </c>
      <c r="AN46" s="30"/>
      <c r="AO46" s="30"/>
    </row>
    <row r="47" spans="1:41" s="3" customFormat="1" ht="19.5" hidden="1" customHeight="1">
      <c r="A47" s="36">
        <v>3004</v>
      </c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28">
        <f t="shared" si="1"/>
        <v>0</v>
      </c>
      <c r="AD47" s="36">
        <f t="shared" si="5"/>
        <v>0</v>
      </c>
      <c r="AE47" s="29" t="str">
        <f t="array" ref="AE47">IF(ISERROR(SUM(C47:D47)/B47),"",SUM(C47:D47)/B47)</f>
        <v/>
      </c>
      <c r="AF47" s="29" t="str">
        <f t="array" ref="AF47">IF(ISERROR(AD47/B47),"",AD47/B47)</f>
        <v/>
      </c>
      <c r="AG47" s="29" t="str">
        <f t="array" ref="AG47">IF(ISERROR(SUM(M47:N47,E47,W47:Z47)/B47),"",SUM(M47:N47,E47,W47:Z47)/B47)</f>
        <v/>
      </c>
      <c r="AH47" s="29" t="str">
        <f t="array" ref="AH47">IF(ISERROR(SUM(C47:D47)/B47),"",SUM(C47:D47)/B47)</f>
        <v/>
      </c>
      <c r="AI47" s="29" t="str">
        <f t="array" ref="AI47">IF(ISERROR(SUM(F47:I47)/B47),"",SUM(F47:I47)/B47)</f>
        <v/>
      </c>
      <c r="AJ47" s="29" t="str">
        <f t="array" ref="AJ47">IF(ISERROR(SUM(J47:L47)/B47),"",SUM(J47:L47)/B47)</f>
        <v/>
      </c>
      <c r="AK47" s="29" t="str">
        <f t="array" ref="AK47">IF(ISERROR(SUM(O47:V47)/B47),"",SUM(O47:V47)/B47)</f>
        <v/>
      </c>
      <c r="AL47" s="29" t="str">
        <f t="array" ref="AL47">IF(ISERROR(SUM(AA47)/B47),"",SUM(AA47)/B47)</f>
        <v/>
      </c>
      <c r="AM47" s="29" t="str">
        <f t="array" ref="AM47">IF(ISERROR(AB47/B47),"",AB47/B47)</f>
        <v/>
      </c>
      <c r="AN47" s="30"/>
      <c r="AO47" s="30"/>
    </row>
    <row r="48" spans="1:41" s="3" customFormat="1" ht="19.5" hidden="1" customHeight="1">
      <c r="A48" s="36">
        <v>3602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28">
        <f t="shared" si="1"/>
        <v>0</v>
      </c>
      <c r="AD48" s="36">
        <f t="shared" si="5"/>
        <v>0</v>
      </c>
      <c r="AE48" s="29" t="str">
        <f t="array" ref="AE48">IF(ISERROR(SUM(C48:D48)/B48),"",SUM(C48:D48)/B48)</f>
        <v/>
      </c>
      <c r="AF48" s="29" t="str">
        <f t="array" ref="AF48">IF(ISERROR(AD48/B48),"",AD48/B48)</f>
        <v/>
      </c>
      <c r="AG48" s="29" t="str">
        <f t="array" ref="AG48">IF(ISERROR(SUM(M48:N48,E48,W48:Z48)/B48),"",SUM(M48:N48,E48,W48:Z48)/B48)</f>
        <v/>
      </c>
      <c r="AH48" s="29" t="str">
        <f t="array" ref="AH48">IF(ISERROR(SUM(C48:D48)/B48),"",SUM(C48:D48)/B48)</f>
        <v/>
      </c>
      <c r="AI48" s="29" t="str">
        <f t="array" ref="AI48">IF(ISERROR(SUM(F48:I48)/B48),"",SUM(F48:I48)/B48)</f>
        <v/>
      </c>
      <c r="AJ48" s="29" t="str">
        <f t="array" ref="AJ48">IF(ISERROR(SUM(J48:L48)/B48),"",SUM(J48:L48)/B48)</f>
        <v/>
      </c>
      <c r="AK48" s="29" t="str">
        <f t="array" ref="AK48">IF(ISERROR(SUM(O48:V48)/B48),"",SUM(O48:V48)/B48)</f>
        <v/>
      </c>
      <c r="AL48" s="29" t="str">
        <f t="array" ref="AL48">IF(ISERROR(SUM(AA48)/B48),"",SUM(AA48)/B48)</f>
        <v/>
      </c>
      <c r="AM48" s="29" t="str">
        <f t="array" ref="AM48">IF(ISERROR(AB48/B48),"",AB48/B48)</f>
        <v/>
      </c>
      <c r="AN48" s="30"/>
      <c r="AO48" s="30"/>
    </row>
    <row r="49" spans="1:41" s="3" customFormat="1" ht="19.5" hidden="1" customHeight="1">
      <c r="A49" s="36">
        <v>4501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28">
        <f t="shared" si="1"/>
        <v>0</v>
      </c>
      <c r="AD49" s="36">
        <f t="shared" si="5"/>
        <v>0</v>
      </c>
      <c r="AE49" s="29" t="str">
        <f t="array" ref="AE49">IF(ISERROR(SUM(C49:D49)/B49),"",SUM(C49:D49)/B49)</f>
        <v/>
      </c>
      <c r="AF49" s="29" t="str">
        <f t="array" ref="AF49">IF(ISERROR(AD49/B49),"",AD49/B49)</f>
        <v/>
      </c>
      <c r="AG49" s="29" t="str">
        <f t="array" ref="AG49">IF(ISERROR(SUM(M49:N49,E49,W49:Z49)/B49),"",SUM(M49:N49,E49,W49:Z49)/B49)</f>
        <v/>
      </c>
      <c r="AH49" s="29" t="str">
        <f t="array" ref="AH49">IF(ISERROR(SUM(C49:D49)/B49),"",SUM(C49:D49)/B49)</f>
        <v/>
      </c>
      <c r="AI49" s="29" t="str">
        <f t="array" ref="AI49">IF(ISERROR(SUM(F49:I49)/B49),"",SUM(F49:I49)/B49)</f>
        <v/>
      </c>
      <c r="AJ49" s="29" t="str">
        <f t="array" ref="AJ49">IF(ISERROR(SUM(J49:L49)/B49),"",SUM(J49:L49)/B49)</f>
        <v/>
      </c>
      <c r="AK49" s="29" t="str">
        <f t="array" ref="AK49">IF(ISERROR(SUM(O49:V49)/B49),"",SUM(O49:V49)/B49)</f>
        <v/>
      </c>
      <c r="AL49" s="29" t="str">
        <f t="array" ref="AL49">IF(ISERROR(SUM(AA49)/B49),"",SUM(AA49)/B49)</f>
        <v/>
      </c>
      <c r="AM49" s="29" t="str">
        <f t="array" ref="AM49">IF(ISERROR(AB49/B49),"",AB49/B49)</f>
        <v/>
      </c>
      <c r="AN49" s="30"/>
      <c r="AO49" s="30"/>
    </row>
    <row r="50" spans="1:41" s="3" customFormat="1" ht="19.5" hidden="1" customHeight="1">
      <c r="A50" s="36">
        <v>4502</v>
      </c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28">
        <f t="shared" si="1"/>
        <v>0</v>
      </c>
      <c r="AD50" s="36">
        <f t="shared" si="5"/>
        <v>0</v>
      </c>
      <c r="AE50" s="29" t="str">
        <f t="array" ref="AE50">IF(ISERROR(SUM(C50:D50)/B50),"",SUM(C50:D50)/B50)</f>
        <v/>
      </c>
      <c r="AF50" s="29" t="str">
        <f t="array" ref="AF50">IF(ISERROR(AD50/B50),"",AD50/B50)</f>
        <v/>
      </c>
      <c r="AG50" s="29" t="str">
        <f t="array" ref="AG50">IF(ISERROR(SUM(M50:N50,E50,W50:Z50)/B50),"",SUM(M50:N50,E50,W50:Z50)/B50)</f>
        <v/>
      </c>
      <c r="AH50" s="29" t="str">
        <f t="array" ref="AH50">IF(ISERROR(SUM(C50:D50)/B50),"",SUM(C50:D50)/B50)</f>
        <v/>
      </c>
      <c r="AI50" s="29" t="str">
        <f t="array" ref="AI50">IF(ISERROR(SUM(F50:I50)/B50),"",SUM(F50:I50)/B50)</f>
        <v/>
      </c>
      <c r="AJ50" s="29" t="str">
        <f t="array" ref="AJ50">IF(ISERROR(SUM(J50:L50)/B50),"",SUM(J50:L50)/B50)</f>
        <v/>
      </c>
      <c r="AK50" s="29" t="str">
        <f t="array" ref="AK50">IF(ISERROR(SUM(O50:V50)/B50),"",SUM(O50:V50)/B50)</f>
        <v/>
      </c>
      <c r="AL50" s="29" t="str">
        <f t="array" ref="AL50">IF(ISERROR(SUM(AA50)/B50),"",SUM(AA50)/B50)</f>
        <v/>
      </c>
      <c r="AM50" s="29" t="str">
        <f t="array" ref="AM50">IF(ISERROR(AB50/B50),"",AB50/B50)</f>
        <v/>
      </c>
      <c r="AN50" s="30"/>
      <c r="AO50" s="30"/>
    </row>
    <row r="51" spans="1:41" s="3" customFormat="1" ht="19.5" hidden="1" customHeight="1">
      <c r="A51" s="36">
        <v>4503</v>
      </c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28">
        <f t="shared" si="1"/>
        <v>0</v>
      </c>
      <c r="AD51" s="36">
        <f t="shared" si="5"/>
        <v>0</v>
      </c>
      <c r="AE51" s="29" t="str">
        <f t="array" ref="AE51">IF(ISERROR(SUM(C51:D51)/B51),"",SUM(C51:D51)/B51)</f>
        <v/>
      </c>
      <c r="AF51" s="29" t="str">
        <f t="array" ref="AF51">IF(ISERROR(AD51/B51),"",AD51/B51)</f>
        <v/>
      </c>
      <c r="AG51" s="29" t="str">
        <f t="array" ref="AG51">IF(ISERROR(SUM(M51:N51,E51,W51:Z51)/B51),"",SUM(M51:N51,E51,W51:Z51)/B51)</f>
        <v/>
      </c>
      <c r="AH51" s="29" t="str">
        <f t="array" ref="AH51">IF(ISERROR(SUM(C51:D51)/B51),"",SUM(C51:D51)/B51)</f>
        <v/>
      </c>
      <c r="AI51" s="29" t="str">
        <f t="array" ref="AI51">IF(ISERROR(SUM(F51:I51)/B51),"",SUM(F51:I51)/B51)</f>
        <v/>
      </c>
      <c r="AJ51" s="29" t="str">
        <f t="array" ref="AJ51">IF(ISERROR(SUM(J51:L51)/B51),"",SUM(J51:L51)/B51)</f>
        <v/>
      </c>
      <c r="AK51" s="29" t="str">
        <f t="array" ref="AK51">IF(ISERROR(SUM(O51:V51)/B51),"",SUM(O51:V51)/B51)</f>
        <v/>
      </c>
      <c r="AL51" s="29" t="str">
        <f t="array" ref="AL51">IF(ISERROR(SUM(AA51)/B51),"",SUM(AA51)/B51)</f>
        <v/>
      </c>
      <c r="AM51" s="29" t="str">
        <f t="array" ref="AM51">IF(ISERROR(AB51/B51),"",AB51/B51)</f>
        <v/>
      </c>
      <c r="AN51" s="30"/>
      <c r="AO51" s="30"/>
    </row>
    <row r="52" spans="1:41" s="3" customFormat="1" ht="19.5" customHeight="1">
      <c r="A52" s="36">
        <v>5001</v>
      </c>
      <c r="B52" s="36">
        <f t="shared" si="4"/>
        <v>669</v>
      </c>
      <c r="C52" s="36">
        <v>0</v>
      </c>
      <c r="D52" s="36">
        <v>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>
        <v>0</v>
      </c>
      <c r="T52" s="36">
        <v>0</v>
      </c>
      <c r="U52" s="36">
        <v>0</v>
      </c>
      <c r="V52" s="36">
        <v>0</v>
      </c>
      <c r="W52" s="36">
        <v>0</v>
      </c>
      <c r="X52" s="36">
        <v>51</v>
      </c>
      <c r="Y52" s="36">
        <v>0</v>
      </c>
      <c r="Z52" s="36">
        <v>0</v>
      </c>
      <c r="AA52" s="36">
        <v>0</v>
      </c>
      <c r="AB52" s="36">
        <v>0</v>
      </c>
      <c r="AC52" s="28">
        <f t="shared" si="1"/>
        <v>0</v>
      </c>
      <c r="AD52" s="36">
        <f t="shared" si="5"/>
        <v>669</v>
      </c>
      <c r="AE52" s="29">
        <f t="array" ref="AE52">IF(ISERROR(SUM(C52:D52)/B52),"",SUM(C52:D52)/B52)</f>
        <v>0</v>
      </c>
      <c r="AF52" s="29">
        <f t="array" ref="AF52">IF(ISERROR(AD52/B52),"",AD52/B52)</f>
        <v>1</v>
      </c>
      <c r="AG52" s="29">
        <f t="array" ref="AG52">IF(ISERROR(SUM(M52:N52,E52,W52:Z52)/B52),"",SUM(M52:N52,E52,W52:Z52)/B52)</f>
        <v>7.623318385650224E-2</v>
      </c>
      <c r="AH52" s="29">
        <f t="array" ref="AH52">IF(ISERROR(SUM(C52:D52)/B52),"",SUM(C52:D52)/B52)</f>
        <v>0</v>
      </c>
      <c r="AI52" s="29">
        <f t="array" ref="AI52">IF(ISERROR(SUM(F52:I52)/B52),"",SUM(F52:I52)/B52)</f>
        <v>0</v>
      </c>
      <c r="AJ52" s="29">
        <f t="array" ref="AJ52">IF(ISERROR(SUM(J52:L52)/B52),"",SUM(J52:L52)/B52)</f>
        <v>0</v>
      </c>
      <c r="AK52" s="29">
        <f t="array" ref="AK52">IF(ISERROR(SUM(O52:V52)/B52),"",SUM(O52:V52)/B52)</f>
        <v>0</v>
      </c>
      <c r="AL52" s="29">
        <f t="array" ref="AL52">IF(ISERROR(SUM(AA52)/B52),"",SUM(AA52)/B52)</f>
        <v>0</v>
      </c>
      <c r="AM52" s="29">
        <f t="array" ref="AM52">IF(ISERROR(AB52/B52),"",AB52/B52)</f>
        <v>0</v>
      </c>
      <c r="AN52" s="30"/>
      <c r="AO52" s="30"/>
    </row>
    <row r="53" spans="1:41" s="3" customFormat="1" ht="19.5" customHeight="1">
      <c r="A53" s="36">
        <v>5002</v>
      </c>
      <c r="B53" s="36">
        <f t="shared" si="4"/>
        <v>120</v>
      </c>
      <c r="C53" s="36">
        <v>0</v>
      </c>
      <c r="D53" s="36">
        <v>0</v>
      </c>
      <c r="E53" s="36">
        <v>0</v>
      </c>
      <c r="F53" s="36">
        <v>0</v>
      </c>
      <c r="G53" s="36">
        <v>0</v>
      </c>
      <c r="H53" s="36">
        <v>0</v>
      </c>
      <c r="I53" s="36">
        <v>0</v>
      </c>
      <c r="J53" s="36">
        <v>0</v>
      </c>
      <c r="K53" s="36">
        <v>0</v>
      </c>
      <c r="L53" s="36">
        <v>0</v>
      </c>
      <c r="M53" s="36">
        <v>0</v>
      </c>
      <c r="N53" s="36">
        <v>0</v>
      </c>
      <c r="O53" s="36">
        <v>0</v>
      </c>
      <c r="P53" s="36">
        <v>0</v>
      </c>
      <c r="Q53" s="36">
        <v>0</v>
      </c>
      <c r="R53" s="36">
        <v>0</v>
      </c>
      <c r="S53" s="36">
        <v>0</v>
      </c>
      <c r="T53" s="36">
        <v>0</v>
      </c>
      <c r="U53" s="36">
        <v>0</v>
      </c>
      <c r="V53" s="36">
        <v>0</v>
      </c>
      <c r="W53" s="36">
        <v>600</v>
      </c>
      <c r="X53" s="36">
        <v>0</v>
      </c>
      <c r="Y53" s="36">
        <v>0</v>
      </c>
      <c r="Z53" s="36">
        <v>0</v>
      </c>
      <c r="AA53" s="36">
        <v>0</v>
      </c>
      <c r="AB53" s="36">
        <v>0</v>
      </c>
      <c r="AC53" s="28">
        <f t="shared" si="1"/>
        <v>0</v>
      </c>
      <c r="AD53" s="36">
        <f t="shared" si="5"/>
        <v>120</v>
      </c>
      <c r="AE53" s="29">
        <f t="array" ref="AE53">IF(ISERROR(SUM(C53:D53)/B53),"",SUM(C53:D53)/B53)</f>
        <v>0</v>
      </c>
      <c r="AF53" s="29">
        <f t="array" ref="AF53">IF(ISERROR(AD53/B53),"",AD53/B53)</f>
        <v>1</v>
      </c>
      <c r="AG53" s="29">
        <f t="array" ref="AG53">IF(ISERROR(SUM(M53:N53,E53,W53:Z53)/B53),"",SUM(M53:N53,E53,W53:Z53)/B53)</f>
        <v>5</v>
      </c>
      <c r="AH53" s="29">
        <f t="array" ref="AH53">IF(ISERROR(SUM(C53:D53)/B53),"",SUM(C53:D53)/B53)</f>
        <v>0</v>
      </c>
      <c r="AI53" s="29">
        <f t="array" ref="AI53">IF(ISERROR(SUM(F53:I53)/B53),"",SUM(F53:I53)/B53)</f>
        <v>0</v>
      </c>
      <c r="AJ53" s="29">
        <f t="array" ref="AJ53">IF(ISERROR(SUM(J53:L53)/B53),"",SUM(J53:L53)/B53)</f>
        <v>0</v>
      </c>
      <c r="AK53" s="29">
        <f t="array" ref="AK53">IF(ISERROR(SUM(O53:V53)/B53),"",SUM(O53:V53)/B53)</f>
        <v>0</v>
      </c>
      <c r="AL53" s="29">
        <f t="array" ref="AL53">IF(ISERROR(SUM(AA53)/B53),"",SUM(AA53)/B53)</f>
        <v>0</v>
      </c>
      <c r="AM53" s="29">
        <f t="array" ref="AM53">IF(ISERROR(AB53/B53),"",AB53/B53)</f>
        <v>0</v>
      </c>
      <c r="AN53" s="30"/>
      <c r="AO53" s="30"/>
    </row>
    <row r="54" spans="1:41" s="3" customFormat="1" ht="19.5" customHeight="1">
      <c r="A54" s="36">
        <v>5003</v>
      </c>
      <c r="B54" s="36">
        <f t="shared" si="4"/>
        <v>665</v>
      </c>
      <c r="C54" s="36">
        <v>0</v>
      </c>
      <c r="D54" s="36">
        <v>0</v>
      </c>
      <c r="E54" s="36">
        <v>0</v>
      </c>
      <c r="F54" s="36">
        <v>0</v>
      </c>
      <c r="G54" s="36">
        <v>0</v>
      </c>
      <c r="H54" s="36">
        <v>0</v>
      </c>
      <c r="I54" s="36">
        <v>0</v>
      </c>
      <c r="J54" s="36">
        <v>0</v>
      </c>
      <c r="K54" s="36">
        <v>0</v>
      </c>
      <c r="L54" s="36">
        <v>0</v>
      </c>
      <c r="M54" s="36">
        <v>0</v>
      </c>
      <c r="N54" s="36">
        <v>0</v>
      </c>
      <c r="O54" s="36">
        <v>0</v>
      </c>
      <c r="P54" s="36">
        <v>0</v>
      </c>
      <c r="Q54" s="36">
        <v>0</v>
      </c>
      <c r="R54" s="36">
        <v>0</v>
      </c>
      <c r="S54" s="36">
        <v>0</v>
      </c>
      <c r="T54" s="36">
        <v>0</v>
      </c>
      <c r="U54" s="36">
        <v>0</v>
      </c>
      <c r="V54" s="36">
        <v>0</v>
      </c>
      <c r="W54" s="36">
        <v>0</v>
      </c>
      <c r="X54" s="36">
        <v>55</v>
      </c>
      <c r="Y54" s="36">
        <v>0</v>
      </c>
      <c r="Z54" s="36">
        <v>0</v>
      </c>
      <c r="AA54" s="36">
        <v>0</v>
      </c>
      <c r="AB54" s="36">
        <v>0</v>
      </c>
      <c r="AC54" s="28">
        <f t="shared" si="1"/>
        <v>0</v>
      </c>
      <c r="AD54" s="36">
        <f t="shared" si="5"/>
        <v>665</v>
      </c>
      <c r="AE54" s="29">
        <f t="array" ref="AE54">IF(ISERROR(SUM(C54:D54)/B54),"",SUM(C54:D54)/B54)</f>
        <v>0</v>
      </c>
      <c r="AF54" s="29">
        <f t="array" ref="AF54">IF(ISERROR(AD54/B54),"",AD54/B54)</f>
        <v>1</v>
      </c>
      <c r="AG54" s="29">
        <f t="array" ref="AG54">IF(ISERROR(SUM(M54:N54,E54,W54:Z54)/B54),"",SUM(M54:N54,E54,W54:Z54)/B54)</f>
        <v>8.2706766917293228E-2</v>
      </c>
      <c r="AH54" s="29">
        <f t="array" ref="AH54">IF(ISERROR(SUM(C54:D54)/B54),"",SUM(C54:D54)/B54)</f>
        <v>0</v>
      </c>
      <c r="AI54" s="29">
        <f t="array" ref="AI54">IF(ISERROR(SUM(F54:I54)/B54),"",SUM(F54:I54)/B54)</f>
        <v>0</v>
      </c>
      <c r="AJ54" s="29">
        <f t="array" ref="AJ54">IF(ISERROR(SUM(J54:L54)/B54),"",SUM(J54:L54)/B54)</f>
        <v>0</v>
      </c>
      <c r="AK54" s="29">
        <f t="array" ref="AK54">IF(ISERROR(SUM(O54:V54)/B54),"",SUM(O54:V54)/B54)</f>
        <v>0</v>
      </c>
      <c r="AL54" s="29">
        <f t="array" ref="AL54">IF(ISERROR(SUM(AA54)/B54),"",SUM(AA54)/B54)</f>
        <v>0</v>
      </c>
      <c r="AM54" s="29">
        <f t="array" ref="AM54">IF(ISERROR(AB54/B54),"",AB54/B54)</f>
        <v>0</v>
      </c>
      <c r="AN54" s="30"/>
      <c r="AO54" s="30"/>
    </row>
    <row r="55" spans="1:41" s="3" customFormat="1" ht="19.5" hidden="1" customHeight="1">
      <c r="A55" s="36">
        <v>6502</v>
      </c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28">
        <f t="shared" si="1"/>
        <v>0</v>
      </c>
      <c r="AD55" s="36">
        <f t="shared" si="5"/>
        <v>0</v>
      </c>
      <c r="AE55" s="29" t="str">
        <f t="array" ref="AE55">IF(ISERROR(SUM(C55:D55)/B55),"",SUM(C55:D55)/B55)</f>
        <v/>
      </c>
      <c r="AF55" s="29" t="str">
        <f t="array" ref="AF55">IF(ISERROR(AD55/B55),"",AD55/B55)</f>
        <v/>
      </c>
      <c r="AG55" s="29" t="str">
        <f t="array" ref="AG55">IF(ISERROR(SUM(M55:N55,E55,W55:Z55)/B55),"",SUM(M55:N55,E55,W55:Z55)/B55)</f>
        <v/>
      </c>
      <c r="AH55" s="29" t="str">
        <f t="array" ref="AH55">IF(ISERROR(SUM(C55:D55)/B55),"",SUM(C55:D55)/B55)</f>
        <v/>
      </c>
      <c r="AI55" s="29" t="str">
        <f t="array" ref="AI55">IF(ISERROR(SUM(F55:I55)/B55),"",SUM(F55:I55)/B55)</f>
        <v/>
      </c>
      <c r="AJ55" s="29" t="str">
        <f t="array" ref="AJ55">IF(ISERROR(SUM(J55:L55)/B55),"",SUM(J55:L55)/B55)</f>
        <v/>
      </c>
      <c r="AK55" s="29" t="str">
        <f t="array" ref="AK55">IF(ISERROR(SUM(O55:V55)/B55),"",SUM(O55:V55)/B55)</f>
        <v/>
      </c>
      <c r="AL55" s="29" t="str">
        <f t="array" ref="AL55">IF(ISERROR(SUM(AA55)/B55),"",SUM(AA55)/B55)</f>
        <v/>
      </c>
      <c r="AM55" s="29" t="str">
        <f t="array" ref="AM55">IF(ISERROR(AB55/B55),"",AB55/B55)</f>
        <v/>
      </c>
      <c r="AN55" s="30"/>
      <c r="AO55" s="30"/>
    </row>
    <row r="56" spans="1:41" s="3" customFormat="1" ht="19.5" customHeight="1">
      <c r="A56" s="36">
        <v>6503</v>
      </c>
      <c r="B56" s="36">
        <f t="shared" si="4"/>
        <v>420</v>
      </c>
      <c r="C56" s="36">
        <v>0</v>
      </c>
      <c r="D56" s="36">
        <v>0</v>
      </c>
      <c r="E56" s="36">
        <v>0</v>
      </c>
      <c r="F56" s="36">
        <v>0</v>
      </c>
      <c r="G56" s="36">
        <v>0</v>
      </c>
      <c r="H56" s="36">
        <v>0</v>
      </c>
      <c r="I56" s="36">
        <v>0</v>
      </c>
      <c r="J56" s="36">
        <v>0</v>
      </c>
      <c r="K56" s="36">
        <v>0</v>
      </c>
      <c r="L56" s="36">
        <v>0</v>
      </c>
      <c r="M56" s="36">
        <v>0</v>
      </c>
      <c r="N56" s="36">
        <v>0</v>
      </c>
      <c r="O56" s="36">
        <v>0</v>
      </c>
      <c r="P56" s="36">
        <v>0</v>
      </c>
      <c r="Q56" s="36">
        <v>0</v>
      </c>
      <c r="R56" s="36">
        <v>0</v>
      </c>
      <c r="S56" s="36">
        <v>0</v>
      </c>
      <c r="T56" s="36">
        <v>0</v>
      </c>
      <c r="U56" s="36">
        <v>0</v>
      </c>
      <c r="V56" s="36">
        <v>0</v>
      </c>
      <c r="W56" s="36">
        <v>60</v>
      </c>
      <c r="X56" s="36">
        <v>0</v>
      </c>
      <c r="Y56" s="36">
        <v>0</v>
      </c>
      <c r="Z56" s="36">
        <v>240</v>
      </c>
      <c r="AA56" s="36">
        <v>0</v>
      </c>
      <c r="AB56" s="36">
        <v>0</v>
      </c>
      <c r="AC56" s="28">
        <f t="shared" si="1"/>
        <v>0</v>
      </c>
      <c r="AD56" s="36">
        <f t="shared" si="5"/>
        <v>420</v>
      </c>
      <c r="AE56" s="29">
        <f t="array" ref="AE56">IF(ISERROR(SUM(C56:D56)/B56),"",SUM(C56:D56)/B56)</f>
        <v>0</v>
      </c>
      <c r="AF56" s="29">
        <f t="array" ref="AF56">IF(ISERROR(AD56/B56),"",AD56/B56)</f>
        <v>1</v>
      </c>
      <c r="AG56" s="29">
        <f t="array" ref="AG56">IF(ISERROR(SUM(M56:N56,E56,W56:Z56)/B56),"",SUM(M56:N56,E56,W56:Z56)/B56)</f>
        <v>0.7142857142857143</v>
      </c>
      <c r="AH56" s="29">
        <f t="array" ref="AH56">IF(ISERROR(SUM(C56:D56)/B56),"",SUM(C56:D56)/B56)</f>
        <v>0</v>
      </c>
      <c r="AI56" s="29">
        <f t="array" ref="AI56">IF(ISERROR(SUM(F56:I56)/B56),"",SUM(F56:I56)/B56)</f>
        <v>0</v>
      </c>
      <c r="AJ56" s="29">
        <f t="array" ref="AJ56">IF(ISERROR(SUM(J56:L56)/B56),"",SUM(J56:L56)/B56)</f>
        <v>0</v>
      </c>
      <c r="AK56" s="29">
        <f t="array" ref="AK56">IF(ISERROR(SUM(O56:V56)/B56),"",SUM(O56:V56)/B56)</f>
        <v>0</v>
      </c>
      <c r="AL56" s="29">
        <f t="array" ref="AL56">IF(ISERROR(SUM(AA56)/B56),"",SUM(AA56)/B56)</f>
        <v>0</v>
      </c>
      <c r="AM56" s="29">
        <f t="array" ref="AM56">IF(ISERROR(AB56/B56),"",AB56/B56)</f>
        <v>0</v>
      </c>
      <c r="AN56" s="30"/>
      <c r="AO56" s="30"/>
    </row>
    <row r="57" spans="1:41" s="3" customFormat="1" ht="19.5" hidden="1" customHeight="1">
      <c r="A57" s="36">
        <v>6504</v>
      </c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28">
        <f t="shared" si="1"/>
        <v>0</v>
      </c>
      <c r="AD57" s="36">
        <f t="shared" si="5"/>
        <v>0</v>
      </c>
      <c r="AE57" s="29" t="str">
        <f t="array" ref="AE57">IF(ISERROR(SUM(C57:D57)/B57),"",SUM(C57:D57)/B57)</f>
        <v/>
      </c>
      <c r="AF57" s="29" t="str">
        <f t="array" ref="AF57">IF(ISERROR(AD57/B57),"",AD57/B57)</f>
        <v/>
      </c>
      <c r="AG57" s="29" t="str">
        <f t="array" ref="AG57">IF(ISERROR(SUM(M57:N57,E57,W57:Z57)/B57),"",SUM(M57:N57,E57,W57:Z57)/B57)</f>
        <v/>
      </c>
      <c r="AH57" s="29" t="str">
        <f t="array" ref="AH57">IF(ISERROR(SUM(C57:D57)/B57),"",SUM(C57:D57)/B57)</f>
        <v/>
      </c>
      <c r="AI57" s="29" t="str">
        <f t="array" ref="AI57">IF(ISERROR(SUM(F57:I57)/B57),"",SUM(F57:I57)/B57)</f>
        <v/>
      </c>
      <c r="AJ57" s="29" t="str">
        <f t="array" ref="AJ57">IF(ISERROR(SUM(J57:L57)/B57),"",SUM(J57:L57)/B57)</f>
        <v/>
      </c>
      <c r="AK57" s="29" t="str">
        <f t="array" ref="AK57">IF(ISERROR(SUM(O57:V57)/B57),"",SUM(O57:V57)/B57)</f>
        <v/>
      </c>
      <c r="AL57" s="29" t="str">
        <f t="array" ref="AL57">IF(ISERROR(SUM(AA57)/B57),"",SUM(AA57)/B57)</f>
        <v/>
      </c>
      <c r="AM57" s="29" t="str">
        <f t="array" ref="AM57">IF(ISERROR(AB57/B57),"",AB57/B57)</f>
        <v/>
      </c>
      <c r="AN57" s="30"/>
      <c r="AO57" s="30"/>
    </row>
    <row r="58" spans="1:41" s="3" customFormat="1" ht="19.5" hidden="1" customHeight="1">
      <c r="A58" s="36">
        <v>18501</v>
      </c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28">
        <f t="shared" si="1"/>
        <v>0</v>
      </c>
      <c r="AD58" s="36">
        <f t="shared" si="5"/>
        <v>0</v>
      </c>
      <c r="AE58" s="29" t="str">
        <f t="array" ref="AE58">IF(ISERROR(SUM(C58:D58)/B58),"",SUM(C58:D58)/B58)</f>
        <v/>
      </c>
      <c r="AF58" s="29" t="str">
        <f t="array" ref="AF58">IF(ISERROR(AD58/B58),"",AD58/B58)</f>
        <v/>
      </c>
      <c r="AG58" s="29" t="str">
        <f t="array" ref="AG58">IF(ISERROR(SUM(M58:N58,E58,W58:Z58)/B58),"",SUM(M58:N58,E58,W58:Z58)/B58)</f>
        <v/>
      </c>
      <c r="AH58" s="29" t="str">
        <f t="array" ref="AH58">IF(ISERROR(SUM(C58:D58)/B58),"",SUM(C58:D58)/B58)</f>
        <v/>
      </c>
      <c r="AI58" s="29" t="str">
        <f t="array" ref="AI58">IF(ISERROR(SUM(F58:I58)/B58),"",SUM(F58:I58)/B58)</f>
        <v/>
      </c>
      <c r="AJ58" s="29" t="str">
        <f t="array" ref="AJ58">IF(ISERROR(SUM(J58:L58)/B58),"",SUM(J58:L58)/B58)</f>
        <v/>
      </c>
      <c r="AK58" s="29" t="str">
        <f t="array" ref="AK58">IF(ISERROR(SUM(O58:V58)/B58),"",SUM(O58:V58)/B58)</f>
        <v/>
      </c>
      <c r="AL58" s="29" t="str">
        <f t="array" ref="AL58">IF(ISERROR(SUM(AA58)/B58),"",SUM(AA58)/B58)</f>
        <v/>
      </c>
      <c r="AM58" s="29" t="str">
        <f t="array" ref="AM58">IF(ISERROR(AB58/B58),"",AB58/B58)</f>
        <v/>
      </c>
      <c r="AN58" s="30"/>
      <c r="AO58" s="30"/>
    </row>
    <row r="59" spans="1:41" s="3" customFormat="1" ht="19.5" hidden="1" customHeight="1">
      <c r="A59" s="36">
        <v>18502</v>
      </c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28">
        <f t="shared" si="1"/>
        <v>0</v>
      </c>
      <c r="AD59" s="36">
        <f t="shared" si="5"/>
        <v>0</v>
      </c>
      <c r="AE59" s="29" t="str">
        <f t="array" ref="AE59">IF(ISERROR(SUM(C59:D59)/B59),"",SUM(C59:D59)/B59)</f>
        <v/>
      </c>
      <c r="AF59" s="29" t="str">
        <f t="array" ref="AF59">IF(ISERROR(AD59/B59),"",AD59/B59)</f>
        <v/>
      </c>
      <c r="AG59" s="29" t="str">
        <f t="array" ref="AG59">IF(ISERROR(SUM(M59:N59,E59,W59:Z59)/B59),"",SUM(M59:N59,E59,W59:Z59)/B59)</f>
        <v/>
      </c>
      <c r="AH59" s="29" t="str">
        <f t="array" ref="AH59">IF(ISERROR(SUM(C59:D59)/B59),"",SUM(C59:D59)/B59)</f>
        <v/>
      </c>
      <c r="AI59" s="29" t="str">
        <f t="array" ref="AI59">IF(ISERROR(SUM(F59:I59)/B59),"",SUM(F59:I59)/B59)</f>
        <v/>
      </c>
      <c r="AJ59" s="29" t="str">
        <f t="array" ref="AJ59">IF(ISERROR(SUM(J59:L59)/B59),"",SUM(J59:L59)/B59)</f>
        <v/>
      </c>
      <c r="AK59" s="29" t="str">
        <f t="array" ref="AK59">IF(ISERROR(SUM(O59:V59)/B59),"",SUM(O59:V59)/B59)</f>
        <v/>
      </c>
      <c r="AL59" s="29" t="str">
        <f t="array" ref="AL59">IF(ISERROR(SUM(AA59)/B59),"",SUM(AA59)/B59)</f>
        <v/>
      </c>
      <c r="AM59" s="29" t="str">
        <f t="array" ref="AM59">IF(ISERROR(AB59/B59),"",AB59/B59)</f>
        <v/>
      </c>
      <c r="AN59" s="30"/>
      <c r="AO59" s="30"/>
    </row>
    <row r="60" spans="1:41" s="3" customFormat="1" ht="19.5" hidden="1" customHeight="1">
      <c r="A60" s="36">
        <v>13001</v>
      </c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28">
        <f t="shared" si="1"/>
        <v>0</v>
      </c>
      <c r="AD60" s="36">
        <f t="shared" si="5"/>
        <v>0</v>
      </c>
      <c r="AE60" s="29" t="str">
        <f t="array" ref="AE60">IF(ISERROR(SUM(C60:D60)/B60),"",SUM(C60:D60)/B60)</f>
        <v/>
      </c>
      <c r="AF60" s="29" t="str">
        <f t="array" ref="AF60">IF(ISERROR(AD60/B60),"",AD60/B60)</f>
        <v/>
      </c>
      <c r="AG60" s="29" t="str">
        <f t="array" ref="AG60">IF(ISERROR(SUM(M60:N60,E60,W60:Z60)/B60),"",SUM(M60:N60,E60,W60:Z60)/B60)</f>
        <v/>
      </c>
      <c r="AH60" s="29" t="str">
        <f t="array" ref="AH60">IF(ISERROR(SUM(C60:D60)/B60),"",SUM(C60:D60)/B60)</f>
        <v/>
      </c>
      <c r="AI60" s="29" t="str">
        <f t="array" ref="AI60">IF(ISERROR(SUM(F60:I60)/B60),"",SUM(F60:I60)/B60)</f>
        <v/>
      </c>
      <c r="AJ60" s="29" t="str">
        <f t="array" ref="AJ60">IF(ISERROR(SUM(J60:L60)/B60),"",SUM(J60:L60)/B60)</f>
        <v/>
      </c>
      <c r="AK60" s="29" t="str">
        <f t="array" ref="AK60">IF(ISERROR(SUM(O60:V60)/B60),"",SUM(O60:V60)/B60)</f>
        <v/>
      </c>
      <c r="AL60" s="29" t="str">
        <f t="array" ref="AL60">IF(ISERROR(SUM(AA60)/B60),"",SUM(AA60)/B60)</f>
        <v/>
      </c>
      <c r="AM60" s="29" t="str">
        <f t="array" ref="AM60">IF(ISERROR(AB60/B60),"",AB60/B60)</f>
        <v/>
      </c>
      <c r="AN60" s="30"/>
      <c r="AO60" s="30"/>
    </row>
    <row r="61" spans="1:41" s="3" customFormat="1" ht="19.5" customHeight="1">
      <c r="A61" s="36">
        <v>13002</v>
      </c>
      <c r="B61" s="36">
        <f t="shared" si="4"/>
        <v>600</v>
      </c>
      <c r="C61" s="36">
        <v>0</v>
      </c>
      <c r="D61" s="36">
        <v>0</v>
      </c>
      <c r="E61" s="36">
        <v>0</v>
      </c>
      <c r="F61" s="36">
        <v>0</v>
      </c>
      <c r="G61" s="36">
        <v>0</v>
      </c>
      <c r="H61" s="36">
        <v>0</v>
      </c>
      <c r="I61" s="36">
        <v>0</v>
      </c>
      <c r="J61" s="36">
        <v>0</v>
      </c>
      <c r="K61" s="36">
        <v>0</v>
      </c>
      <c r="L61" s="36">
        <v>0</v>
      </c>
      <c r="M61" s="36">
        <v>0</v>
      </c>
      <c r="N61" s="36">
        <v>0</v>
      </c>
      <c r="O61" s="36">
        <v>0</v>
      </c>
      <c r="P61" s="36">
        <v>0</v>
      </c>
      <c r="Q61" s="36">
        <v>0</v>
      </c>
      <c r="R61" s="36">
        <v>0</v>
      </c>
      <c r="S61" s="36">
        <v>0</v>
      </c>
      <c r="T61" s="36">
        <v>0</v>
      </c>
      <c r="U61" s="36">
        <v>0</v>
      </c>
      <c r="V61" s="36">
        <v>0</v>
      </c>
      <c r="W61" s="36">
        <v>120</v>
      </c>
      <c r="X61" s="36">
        <v>0</v>
      </c>
      <c r="Y61" s="36">
        <v>0</v>
      </c>
      <c r="Z61" s="36">
        <v>0</v>
      </c>
      <c r="AA61" s="36">
        <v>0</v>
      </c>
      <c r="AB61" s="36">
        <v>0</v>
      </c>
      <c r="AC61" s="28">
        <f t="shared" si="1"/>
        <v>0</v>
      </c>
      <c r="AD61" s="36">
        <f t="shared" si="5"/>
        <v>600</v>
      </c>
      <c r="AE61" s="29">
        <f t="array" ref="AE61">IF(ISERROR(SUM(C61:D61)/B61),"",SUM(C61:D61)/B61)</f>
        <v>0</v>
      </c>
      <c r="AF61" s="29">
        <f t="array" ref="AF61">IF(ISERROR(AD61/B61),"",AD61/B61)</f>
        <v>1</v>
      </c>
      <c r="AG61" s="29">
        <f t="array" ref="AG61">IF(ISERROR(SUM(M61:N61,E61,W61:Z61)/B61),"",SUM(M61:N61,E61,W61:Z61)/B61)</f>
        <v>0.2</v>
      </c>
      <c r="AH61" s="29">
        <f t="array" ref="AH61">IF(ISERROR(SUM(C61:D61)/B61),"",SUM(C61:D61)/B61)</f>
        <v>0</v>
      </c>
      <c r="AI61" s="29">
        <f t="array" ref="AI61">IF(ISERROR(SUM(F61:I61)/B61),"",SUM(F61:I61)/B61)</f>
        <v>0</v>
      </c>
      <c r="AJ61" s="29">
        <f t="array" ref="AJ61">IF(ISERROR(SUM(J61:L61)/B61),"",SUM(J61:L61)/B61)</f>
        <v>0</v>
      </c>
      <c r="AK61" s="29">
        <f t="array" ref="AK61">IF(ISERROR(SUM(O61:V61)/B61),"",SUM(O61:V61)/B61)</f>
        <v>0</v>
      </c>
      <c r="AL61" s="29">
        <f t="array" ref="AL61">IF(ISERROR(SUM(AA61)/B61),"",SUM(AA61)/B61)</f>
        <v>0</v>
      </c>
      <c r="AM61" s="29">
        <f t="array" ref="AM61">IF(ISERROR(AB61/B61),"",AB61/B61)</f>
        <v>0</v>
      </c>
      <c r="AN61" s="30"/>
      <c r="AO61" s="30"/>
    </row>
    <row r="62" spans="1:41" ht="15.75">
      <c r="A62" s="16" t="s">
        <v>49</v>
      </c>
      <c r="B62" s="17">
        <f>SUM(B35:B61)</f>
        <v>4034</v>
      </c>
      <c r="C62" s="18">
        <f t="shared" ref="C62:AD62" si="6">SUM(C35:C61)</f>
        <v>0</v>
      </c>
      <c r="D62" s="18">
        <f t="shared" si="6"/>
        <v>0</v>
      </c>
      <c r="E62" s="18">
        <f t="shared" si="6"/>
        <v>0</v>
      </c>
      <c r="F62" s="18">
        <f t="shared" si="6"/>
        <v>0</v>
      </c>
      <c r="G62" s="18">
        <f t="shared" si="6"/>
        <v>0</v>
      </c>
      <c r="H62" s="18">
        <f t="shared" si="6"/>
        <v>0</v>
      </c>
      <c r="I62" s="18">
        <f t="shared" si="6"/>
        <v>0</v>
      </c>
      <c r="J62" s="18">
        <f t="shared" si="6"/>
        <v>0</v>
      </c>
      <c r="K62" s="18">
        <f t="shared" si="6"/>
        <v>0</v>
      </c>
      <c r="L62" s="17">
        <f t="shared" si="6"/>
        <v>0</v>
      </c>
      <c r="M62" s="17">
        <f t="shared" si="6"/>
        <v>0</v>
      </c>
      <c r="N62" s="17">
        <f t="shared" si="6"/>
        <v>0</v>
      </c>
      <c r="O62" s="17">
        <f t="shared" si="6"/>
        <v>0</v>
      </c>
      <c r="P62" s="17">
        <f t="shared" si="6"/>
        <v>0</v>
      </c>
      <c r="Q62" s="17">
        <f t="shared" si="6"/>
        <v>0</v>
      </c>
      <c r="R62" s="17">
        <f t="shared" si="6"/>
        <v>0</v>
      </c>
      <c r="S62" s="17">
        <f t="shared" si="6"/>
        <v>0</v>
      </c>
      <c r="T62" s="17">
        <f t="shared" si="6"/>
        <v>0</v>
      </c>
      <c r="U62" s="17">
        <f t="shared" si="6"/>
        <v>0</v>
      </c>
      <c r="V62" s="17">
        <f t="shared" si="6"/>
        <v>0</v>
      </c>
      <c r="W62" s="17">
        <f t="shared" si="6"/>
        <v>780</v>
      </c>
      <c r="X62" s="17">
        <f t="shared" si="6"/>
        <v>166</v>
      </c>
      <c r="Y62" s="17">
        <f t="shared" si="6"/>
        <v>0</v>
      </c>
      <c r="Z62" s="17">
        <f t="shared" si="6"/>
        <v>2940</v>
      </c>
      <c r="AA62" s="17">
        <f t="shared" si="6"/>
        <v>0</v>
      </c>
      <c r="AB62" s="18">
        <f t="shared" si="6"/>
        <v>0</v>
      </c>
      <c r="AC62" s="28">
        <f t="shared" si="1"/>
        <v>0</v>
      </c>
      <c r="AD62" s="18">
        <f t="shared" si="6"/>
        <v>4034</v>
      </c>
      <c r="AE62" s="29">
        <f t="array" ref="AE62">IF(ISERROR(SUM(C62:D62)/B62),"",SUM(C62:D62)/B62)</f>
        <v>0</v>
      </c>
      <c r="AF62" s="29">
        <f t="array" ref="AF62">IF(ISERROR(AD62/B62),"",AD62/B62)</f>
        <v>1</v>
      </c>
      <c r="AG62" s="29">
        <f t="array" ref="AG62">IF(ISERROR(SUM(M62:N62,E62,W62:Z62)/B62),"",SUM(M62:N62,E62,W62:Z62)/B62)</f>
        <v>0.96331184928111058</v>
      </c>
      <c r="AH62" s="29">
        <f t="array" ref="AH62">IF(ISERROR(SUM(C62:D62)/B62),"",SUM(C62:D62)/B62)</f>
        <v>0</v>
      </c>
      <c r="AI62" s="29">
        <f t="array" ref="AI62">IF(ISERROR(SUM(F62:I62)/B62),"",SUM(F62:I62)/B62)</f>
        <v>0</v>
      </c>
      <c r="AJ62" s="29">
        <f t="array" ref="AJ62">IF(ISERROR(SUM(J62:L62)/B62),"",SUM(J62:L62)/B62)</f>
        <v>0</v>
      </c>
      <c r="AK62" s="29">
        <f t="array" ref="AK62">IF(ISERROR(SUM(O62:V62)/B62),"",SUM(O62:V62)/B62)</f>
        <v>0</v>
      </c>
      <c r="AL62" s="29">
        <f t="array" ref="AL62">IF(ISERROR(SUM(AA62)/B62),"",SUM(AA62)/B62)</f>
        <v>0</v>
      </c>
      <c r="AM62" s="29">
        <f t="array" ref="AM62">IF(ISERROR(AB62/B62),"",AB62/B62)</f>
        <v>0</v>
      </c>
      <c r="AN62" s="31"/>
      <c r="AO62" s="31"/>
    </row>
    <row r="63" spans="1:41" ht="15.75">
      <c r="A63" s="19" t="s">
        <v>50</v>
      </c>
      <c r="B63" s="20">
        <f>+B62+B34</f>
        <v>6820</v>
      </c>
      <c r="C63" s="20">
        <f>C62+C34</f>
        <v>0</v>
      </c>
      <c r="D63" s="20">
        <f>D62+D34</f>
        <v>0</v>
      </c>
      <c r="E63" s="20">
        <f t="shared" ref="E63:AD63" si="7">E62+E34</f>
        <v>0</v>
      </c>
      <c r="F63" s="20">
        <f t="shared" si="7"/>
        <v>0</v>
      </c>
      <c r="G63" s="20">
        <f t="shared" si="7"/>
        <v>0</v>
      </c>
      <c r="H63" s="20">
        <f t="shared" si="7"/>
        <v>0</v>
      </c>
      <c r="I63" s="20">
        <f t="shared" si="7"/>
        <v>0</v>
      </c>
      <c r="J63" s="20">
        <f t="shared" si="7"/>
        <v>0</v>
      </c>
      <c r="K63" s="20">
        <f t="shared" si="7"/>
        <v>0</v>
      </c>
      <c r="L63" s="20">
        <f t="shared" si="7"/>
        <v>0</v>
      </c>
      <c r="M63" s="20">
        <f t="shared" si="7"/>
        <v>0</v>
      </c>
      <c r="N63" s="20">
        <f t="shared" si="7"/>
        <v>0</v>
      </c>
      <c r="O63" s="20">
        <f t="shared" si="7"/>
        <v>0</v>
      </c>
      <c r="P63" s="20">
        <f t="shared" si="7"/>
        <v>0</v>
      </c>
      <c r="Q63" s="20">
        <f t="shared" si="7"/>
        <v>0</v>
      </c>
      <c r="R63" s="20">
        <f t="shared" si="7"/>
        <v>0</v>
      </c>
      <c r="S63" s="20">
        <f t="shared" si="7"/>
        <v>0</v>
      </c>
      <c r="T63" s="20">
        <f t="shared" si="7"/>
        <v>0</v>
      </c>
      <c r="U63" s="20">
        <f t="shared" si="7"/>
        <v>0</v>
      </c>
      <c r="V63" s="20">
        <f t="shared" si="7"/>
        <v>0</v>
      </c>
      <c r="W63" s="20">
        <f t="shared" si="7"/>
        <v>780</v>
      </c>
      <c r="X63" s="20">
        <f t="shared" si="7"/>
        <v>260</v>
      </c>
      <c r="Y63" s="20">
        <f t="shared" si="7"/>
        <v>0</v>
      </c>
      <c r="Z63" s="20">
        <f t="shared" si="7"/>
        <v>2940</v>
      </c>
      <c r="AA63" s="20">
        <f t="shared" si="7"/>
        <v>0</v>
      </c>
      <c r="AB63" s="20">
        <f t="shared" si="7"/>
        <v>0</v>
      </c>
      <c r="AC63" s="28">
        <f t="shared" si="1"/>
        <v>0</v>
      </c>
      <c r="AD63" s="20">
        <f t="shared" si="7"/>
        <v>6820</v>
      </c>
      <c r="AE63" s="29">
        <f t="array" ref="AE63">IF(ISERROR(SUM(C63:D63)/B63),"",SUM(C63:D63)/B63)</f>
        <v>0</v>
      </c>
      <c r="AF63" s="29">
        <f t="array" ref="AF63">IF(ISERROR(AD63/B63),"",AD63/B63)</f>
        <v>1</v>
      </c>
      <c r="AG63" s="29">
        <f t="array" ref="AG63">IF(ISERROR(SUM(M63:N63,E63,W63:Z63)/B63),"",SUM(M63:N63,E63,W63:Z63)/B63)</f>
        <v>0.58357771260997071</v>
      </c>
      <c r="AH63" s="29">
        <f t="array" ref="AH63">IF(ISERROR(SUM(C63:D63)/B63),"",SUM(C63:D63)/B63)</f>
        <v>0</v>
      </c>
      <c r="AI63" s="29">
        <f t="array" ref="AI63">IF(ISERROR(SUM(F63:I63)/B63),"",SUM(F63:I63)/B63)</f>
        <v>0</v>
      </c>
      <c r="AJ63" s="29">
        <f t="array" ref="AJ63">IF(ISERROR(SUM(J63:L63)/B63),"",SUM(J63:L63)/B63)</f>
        <v>0</v>
      </c>
      <c r="AK63" s="29">
        <f t="array" ref="AK63">IF(ISERROR(SUM(O63:V63)/B63),"",SUM(O63:V63)/B63)</f>
        <v>0</v>
      </c>
      <c r="AL63" s="29">
        <f t="array" ref="AL63">IF(ISERROR(SUM(AA63)/B63),"",SUM(AA63)/B63)</f>
        <v>0</v>
      </c>
      <c r="AM63" s="29">
        <f t="array" ref="AM63">IF(ISERROR(AB63/B63),"",AB63/B63)</f>
        <v>0</v>
      </c>
      <c r="AN63" s="31"/>
      <c r="AO63" s="31"/>
    </row>
    <row r="64" spans="1:41" ht="43.5" customHeight="1">
      <c r="A64" s="87" t="s">
        <v>51</v>
      </c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  <c r="AE64" s="88"/>
      <c r="AF64" s="88"/>
      <c r="AG64" s="88"/>
      <c r="AH64" s="88"/>
      <c r="AI64" s="88"/>
      <c r="AJ64" s="88"/>
      <c r="AK64" s="88"/>
      <c r="AL64" s="88"/>
      <c r="AM64" s="89"/>
      <c r="AN64" s="31"/>
      <c r="AO64" s="31"/>
    </row>
    <row r="65" spans="1:41" ht="43.5" customHeight="1">
      <c r="A65" s="90"/>
      <c r="B65" s="91"/>
      <c r="C65" s="91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  <c r="AC65" s="91"/>
      <c r="AD65" s="91"/>
      <c r="AE65" s="91"/>
      <c r="AF65" s="91"/>
      <c r="AG65" s="91"/>
      <c r="AH65" s="91"/>
      <c r="AI65" s="91"/>
      <c r="AJ65" s="91"/>
      <c r="AK65" s="91"/>
      <c r="AL65" s="91"/>
      <c r="AM65" s="92"/>
      <c r="AN65" s="31"/>
      <c r="AO65" s="31"/>
    </row>
    <row r="66" spans="1:41" ht="43.5" customHeight="1">
      <c r="A66" s="93"/>
      <c r="B66" s="94"/>
      <c r="C66" s="94"/>
      <c r="D66" s="94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  <c r="P66" s="94"/>
      <c r="Q66" s="94"/>
      <c r="R66" s="94"/>
      <c r="S66" s="94"/>
      <c r="T66" s="94"/>
      <c r="U66" s="94"/>
      <c r="V66" s="94"/>
      <c r="W66" s="94"/>
      <c r="X66" s="94"/>
      <c r="Y66" s="94"/>
      <c r="Z66" s="94"/>
      <c r="AA66" s="94"/>
      <c r="AB66" s="94"/>
      <c r="AC66" s="94"/>
      <c r="AD66" s="94"/>
      <c r="AE66" s="94"/>
      <c r="AF66" s="94"/>
      <c r="AG66" s="94"/>
      <c r="AH66" s="94"/>
      <c r="AI66" s="94"/>
      <c r="AJ66" s="94"/>
      <c r="AK66" s="94"/>
      <c r="AL66" s="94"/>
      <c r="AM66" s="95"/>
      <c r="AN66" s="31"/>
      <c r="AO66" s="31"/>
    </row>
    <row r="68" spans="1:41" ht="17.25">
      <c r="B68" s="32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4"/>
      <c r="N68" s="34"/>
      <c r="O68" s="34"/>
      <c r="P68" s="34"/>
      <c r="Q68" s="34"/>
      <c r="R68" s="34"/>
      <c r="S68" s="35"/>
      <c r="T68" s="35"/>
      <c r="U68" s="35"/>
      <c r="V68" s="35"/>
      <c r="AM68" s="32" t="s">
        <v>52</v>
      </c>
    </row>
    <row r="69" spans="1:41" ht="17.25">
      <c r="A69" s="32"/>
      <c r="B69" s="32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4"/>
      <c r="N69" s="34"/>
      <c r="O69" s="34"/>
      <c r="P69" s="34"/>
      <c r="Q69" s="34"/>
      <c r="R69" s="34"/>
      <c r="S69" s="35"/>
      <c r="T69" s="35"/>
      <c r="U69" s="35"/>
      <c r="V69" s="35"/>
    </row>
  </sheetData>
  <mergeCells count="29">
    <mergeCell ref="A64:AM66"/>
    <mergeCell ref="AH5:AH6"/>
    <mergeCell ref="AI5:AI6"/>
    <mergeCell ref="AJ5:AJ6"/>
    <mergeCell ref="AK5:AK6"/>
    <mergeCell ref="AL5:AL6"/>
    <mergeCell ref="AM5:AM6"/>
    <mergeCell ref="AC4:AC6"/>
    <mergeCell ref="F5:H5"/>
    <mergeCell ref="J5:L5"/>
    <mergeCell ref="M5:P5"/>
    <mergeCell ref="Q5:V5"/>
    <mergeCell ref="AG5:AG6"/>
    <mergeCell ref="C4:E5"/>
    <mergeCell ref="F4:I4"/>
    <mergeCell ref="J4:L4"/>
    <mergeCell ref="M4:V4"/>
    <mergeCell ref="W4:AA5"/>
    <mergeCell ref="AB4:AB6"/>
    <mergeCell ref="A2:AO2"/>
    <mergeCell ref="A3:A6"/>
    <mergeCell ref="B3:AC3"/>
    <mergeCell ref="AD3:AD6"/>
    <mergeCell ref="AE3:AE6"/>
    <mergeCell ref="AF3:AF6"/>
    <mergeCell ref="AG3:AM4"/>
    <mergeCell ref="AN3:AN6"/>
    <mergeCell ref="AO3:AO6"/>
    <mergeCell ref="B4:B6"/>
  </mergeCells>
  <phoneticPr fontId="20" type="noConversion"/>
  <pageMargins left="0.69930555555555596" right="0.69930555555555596" top="0.75" bottom="0.75" header="0.3" footer="0.3"/>
  <pageSetup paperSize="9" orientation="portrait" verticalDpi="0" r:id="rId1"/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AO69"/>
  <sheetViews>
    <sheetView workbookViewId="0">
      <pane xSplit="2" ySplit="6" topLeftCell="C33" activePane="bottomRight" state="frozen"/>
      <selection pane="topRight" activeCell="C1" sqref="C1"/>
      <selection pane="bottomLeft" activeCell="A7" sqref="A7"/>
      <selection pane="bottomRight" activeCell="I48" sqref="I48"/>
    </sheetView>
  </sheetViews>
  <sheetFormatPr defaultColWidth="9" defaultRowHeight="13.5"/>
  <cols>
    <col min="1" max="1" width="7.25" style="4" customWidth="1"/>
    <col min="2" max="2" width="9.5" style="4" customWidth="1"/>
    <col min="3" max="3" width="9.75" style="4" customWidth="1"/>
    <col min="4" max="5" width="9.25" style="4" customWidth="1"/>
    <col min="6" max="11" width="8.625" style="4" customWidth="1"/>
    <col min="12" max="12" width="7.25" style="4" customWidth="1"/>
    <col min="13" max="26" width="7.25" style="5" customWidth="1"/>
    <col min="27" max="29" width="7.25" style="4" customWidth="1"/>
    <col min="30" max="30" width="9" style="4"/>
    <col min="31" max="31" width="9.625" style="4" customWidth="1"/>
    <col min="32" max="32" width="10.625" style="4" customWidth="1"/>
    <col min="33" max="33" width="9.625" style="4" customWidth="1"/>
    <col min="34" max="39" width="9" style="4"/>
    <col min="40" max="40" width="16.75" style="4" customWidth="1"/>
    <col min="41" max="41" width="17.75" style="4" customWidth="1"/>
    <col min="42" max="16384" width="9" style="4"/>
  </cols>
  <sheetData>
    <row r="1" spans="1:41" s="1" customFormat="1" ht="23.25" customHeight="1">
      <c r="A1" s="6"/>
      <c r="B1" s="7" t="s">
        <v>0</v>
      </c>
      <c r="C1" s="8"/>
      <c r="D1" s="9"/>
      <c r="E1" s="9"/>
      <c r="F1" s="10"/>
    </row>
    <row r="2" spans="1:41" ht="27" customHeight="1">
      <c r="A2" s="68" t="s">
        <v>1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</row>
    <row r="3" spans="1:41" s="2" customFormat="1" ht="17.25" customHeight="1">
      <c r="A3" s="69" t="s">
        <v>2</v>
      </c>
      <c r="B3" s="72" t="s">
        <v>3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4"/>
      <c r="AD3" s="75" t="s">
        <v>4</v>
      </c>
      <c r="AE3" s="78" t="s">
        <v>5</v>
      </c>
      <c r="AF3" s="78" t="s">
        <v>6</v>
      </c>
      <c r="AG3" s="81" t="s">
        <v>7</v>
      </c>
      <c r="AH3" s="81"/>
      <c r="AI3" s="81"/>
      <c r="AJ3" s="81"/>
      <c r="AK3" s="81"/>
      <c r="AL3" s="81"/>
      <c r="AM3" s="81"/>
      <c r="AN3" s="82" t="s">
        <v>8</v>
      </c>
      <c r="AO3" s="83" t="s">
        <v>9</v>
      </c>
    </row>
    <row r="4" spans="1:41" s="2" customFormat="1" ht="17.25" customHeight="1">
      <c r="A4" s="70"/>
      <c r="B4" s="84" t="s">
        <v>10</v>
      </c>
      <c r="C4" s="61" t="s">
        <v>11</v>
      </c>
      <c r="D4" s="62"/>
      <c r="E4" s="63"/>
      <c r="F4" s="104" t="s">
        <v>12</v>
      </c>
      <c r="G4" s="105"/>
      <c r="H4" s="105"/>
      <c r="I4" s="105"/>
      <c r="J4" s="106" t="s">
        <v>13</v>
      </c>
      <c r="K4" s="106"/>
      <c r="L4" s="106"/>
      <c r="M4" s="58" t="s">
        <v>14</v>
      </c>
      <c r="N4" s="59"/>
      <c r="O4" s="59"/>
      <c r="P4" s="59"/>
      <c r="Q4" s="59"/>
      <c r="R4" s="59"/>
      <c r="S4" s="59"/>
      <c r="T4" s="59"/>
      <c r="U4" s="59"/>
      <c r="V4" s="60"/>
      <c r="W4" s="61" t="s">
        <v>15</v>
      </c>
      <c r="X4" s="62"/>
      <c r="Y4" s="62"/>
      <c r="Z4" s="62"/>
      <c r="AA4" s="63"/>
      <c r="AB4" s="67" t="s">
        <v>16</v>
      </c>
      <c r="AC4" s="101" t="s">
        <v>7</v>
      </c>
      <c r="AD4" s="76"/>
      <c r="AE4" s="79"/>
      <c r="AF4" s="79"/>
      <c r="AG4" s="81"/>
      <c r="AH4" s="81"/>
      <c r="AI4" s="81"/>
      <c r="AJ4" s="81"/>
      <c r="AK4" s="81"/>
      <c r="AL4" s="81"/>
      <c r="AM4" s="81"/>
      <c r="AN4" s="82"/>
      <c r="AO4" s="83"/>
    </row>
    <row r="5" spans="1:41" s="2" customFormat="1" ht="18.75" customHeight="1">
      <c r="A5" s="70"/>
      <c r="B5" s="85"/>
      <c r="C5" s="64"/>
      <c r="D5" s="65"/>
      <c r="E5" s="66"/>
      <c r="F5" s="104" t="s">
        <v>17</v>
      </c>
      <c r="G5" s="105"/>
      <c r="H5" s="105"/>
      <c r="I5" s="37" t="s">
        <v>18</v>
      </c>
      <c r="J5" s="106" t="s">
        <v>19</v>
      </c>
      <c r="K5" s="106"/>
      <c r="L5" s="106"/>
      <c r="M5" s="58" t="s">
        <v>20</v>
      </c>
      <c r="N5" s="59"/>
      <c r="O5" s="59"/>
      <c r="P5" s="60"/>
      <c r="Q5" s="58" t="s">
        <v>21</v>
      </c>
      <c r="R5" s="59"/>
      <c r="S5" s="59"/>
      <c r="T5" s="59"/>
      <c r="U5" s="59"/>
      <c r="V5" s="60"/>
      <c r="W5" s="64"/>
      <c r="X5" s="65"/>
      <c r="Y5" s="65"/>
      <c r="Z5" s="65"/>
      <c r="AA5" s="66"/>
      <c r="AB5" s="67"/>
      <c r="AC5" s="102"/>
      <c r="AD5" s="76"/>
      <c r="AE5" s="79"/>
      <c r="AF5" s="79"/>
      <c r="AG5" s="100" t="s">
        <v>22</v>
      </c>
      <c r="AH5" s="96" t="s">
        <v>11</v>
      </c>
      <c r="AI5" s="97" t="s">
        <v>23</v>
      </c>
      <c r="AJ5" s="97" t="s">
        <v>24</v>
      </c>
      <c r="AK5" s="98" t="s">
        <v>21</v>
      </c>
      <c r="AL5" s="99" t="s">
        <v>15</v>
      </c>
      <c r="AM5" s="100" t="s">
        <v>16</v>
      </c>
      <c r="AN5" s="82"/>
      <c r="AO5" s="83"/>
    </row>
    <row r="6" spans="1:41" s="3" customFormat="1" ht="48" customHeight="1">
      <c r="A6" s="71"/>
      <c r="B6" s="86"/>
      <c r="C6" s="11" t="s">
        <v>25</v>
      </c>
      <c r="D6" s="11" t="s">
        <v>26</v>
      </c>
      <c r="E6" s="12" t="s">
        <v>27</v>
      </c>
      <c r="F6" s="13" t="s">
        <v>28</v>
      </c>
      <c r="G6" s="14" t="s">
        <v>29</v>
      </c>
      <c r="H6" s="15" t="s">
        <v>30</v>
      </c>
      <c r="I6" s="21" t="s">
        <v>31</v>
      </c>
      <c r="J6" s="22" t="s">
        <v>32</v>
      </c>
      <c r="K6" s="22" t="s">
        <v>33</v>
      </c>
      <c r="L6" s="22" t="s">
        <v>16</v>
      </c>
      <c r="M6" s="23" t="s">
        <v>34</v>
      </c>
      <c r="N6" s="24" t="s">
        <v>35</v>
      </c>
      <c r="O6" s="24" t="s">
        <v>36</v>
      </c>
      <c r="P6" s="24" t="s">
        <v>37</v>
      </c>
      <c r="Q6" s="25" t="s">
        <v>38</v>
      </c>
      <c r="R6" s="25" t="s">
        <v>39</v>
      </c>
      <c r="S6" s="25" t="s">
        <v>40</v>
      </c>
      <c r="T6" s="25" t="s">
        <v>41</v>
      </c>
      <c r="U6" s="25" t="s">
        <v>42</v>
      </c>
      <c r="V6" s="25" t="s">
        <v>16</v>
      </c>
      <c r="W6" s="24" t="s">
        <v>43</v>
      </c>
      <c r="X6" s="24" t="s">
        <v>44</v>
      </c>
      <c r="Y6" s="26" t="s">
        <v>45</v>
      </c>
      <c r="Z6" s="26" t="s">
        <v>46</v>
      </c>
      <c r="AA6" s="27" t="s">
        <v>47</v>
      </c>
      <c r="AB6" s="67"/>
      <c r="AC6" s="103"/>
      <c r="AD6" s="77"/>
      <c r="AE6" s="80"/>
      <c r="AF6" s="80"/>
      <c r="AG6" s="100"/>
      <c r="AH6" s="96"/>
      <c r="AI6" s="97"/>
      <c r="AJ6" s="97"/>
      <c r="AK6" s="98"/>
      <c r="AL6" s="99"/>
      <c r="AM6" s="100"/>
      <c r="AN6" s="82"/>
      <c r="AO6" s="83"/>
    </row>
    <row r="7" spans="1:41" s="3" customFormat="1" ht="20.25" customHeight="1">
      <c r="A7" s="36">
        <v>2501</v>
      </c>
      <c r="B7" s="36">
        <f t="shared" ref="B7:B61" si="0">720-SUM(M7:N7,W7:Z7,E7)</f>
        <v>720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28">
        <f>SUM(C7:D7,F7:L7,O7:V7,AA7:AB7)</f>
        <v>0</v>
      </c>
      <c r="AD7" s="36">
        <f t="shared" ref="AD7:AD33" si="1">B7+N7+M7-AC7</f>
        <v>720</v>
      </c>
      <c r="AE7" s="29">
        <f t="array" ref="AE7">IF(ISERROR(SUM(C7:D7)/B7),"",SUM(C7:D7)/B7)</f>
        <v>0</v>
      </c>
      <c r="AF7" s="29">
        <f t="array" ref="AF7">IF(ISERROR(AD7/B7),"",AD7/B7)</f>
        <v>1</v>
      </c>
      <c r="AG7" s="29">
        <f t="array" ref="AG7">IF(ISERROR(SUM(M7:N7,E7,W7:Z7)/B7),"",SUM(M7:N7,E7,W7:Z7)/B7)</f>
        <v>0</v>
      </c>
      <c r="AH7" s="29">
        <f t="array" ref="AH7">IF(ISERROR(SUM(C7:D7)/B7),"",SUM(C7:D7)/B7)</f>
        <v>0</v>
      </c>
      <c r="AI7" s="29">
        <f t="array" ref="AI7">IF(ISERROR(SUM(F7:I7)/B7),"",SUM(F7:I7)/B7)</f>
        <v>0</v>
      </c>
      <c r="AJ7" s="29">
        <f t="array" ref="AJ7">IF(ISERROR(SUM(J7:L7)/B7),"",SUM(J7:L7)/B7)</f>
        <v>0</v>
      </c>
      <c r="AK7" s="29">
        <f t="array" ref="AK7">IF(ISERROR(SUM(O7:V7)/B7),"",SUM(O7:V7)/B7)</f>
        <v>0</v>
      </c>
      <c r="AL7" s="29">
        <f t="array" ref="AL7">IF(ISERROR(SUM(AA7)/B7),"",SUM(AA7)/B7)</f>
        <v>0</v>
      </c>
      <c r="AM7" s="29">
        <f t="array" ref="AM7">IF(ISERROR(AB7/B7),"",AB7/B7)</f>
        <v>0</v>
      </c>
      <c r="AN7" s="30"/>
      <c r="AO7" s="30"/>
    </row>
    <row r="8" spans="1:41" s="3" customFormat="1" ht="20.25" customHeight="1">
      <c r="A8" s="36">
        <v>2502</v>
      </c>
      <c r="B8" s="36">
        <f t="shared" si="0"/>
        <v>720</v>
      </c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28">
        <f t="shared" ref="AC8:AC63" si="2">SUM(C8:D8,F8:L8,O8:V8,AA8:AB8)</f>
        <v>0</v>
      </c>
      <c r="AD8" s="36">
        <f t="shared" si="1"/>
        <v>720</v>
      </c>
      <c r="AE8" s="29">
        <f t="array" ref="AE8">IF(ISERROR(SUM(C8:D8)/B8),"",SUM(C8:D8)/B8)</f>
        <v>0</v>
      </c>
      <c r="AF8" s="29">
        <f t="array" ref="AF8">IF(ISERROR(AD8/B8),"",AD8/B8)</f>
        <v>1</v>
      </c>
      <c r="AG8" s="29">
        <f t="array" ref="AG8">IF(ISERROR(SUM(M8:N8,E8,W8:Z8)/B8),"",SUM(M8:N8,E8,W8:Z8)/B8)</f>
        <v>0</v>
      </c>
      <c r="AH8" s="29">
        <f t="array" ref="AH8">IF(ISERROR(SUM(C8:D8)/B8),"",SUM(C8:D8)/B8)</f>
        <v>0</v>
      </c>
      <c r="AI8" s="29">
        <f t="array" ref="AI8">IF(ISERROR(SUM(F8:I8)/B8),"",SUM(F8:I8)/B8)</f>
        <v>0</v>
      </c>
      <c r="AJ8" s="29">
        <f t="array" ref="AJ8">IF(ISERROR(SUM(J8:L8)/B8),"",SUM(J8:L8)/B8)</f>
        <v>0</v>
      </c>
      <c r="AK8" s="29">
        <f t="array" ref="AK8">IF(ISERROR(SUM(O8:V8)/B8),"",SUM(O8:V8)/B8)</f>
        <v>0</v>
      </c>
      <c r="AL8" s="29">
        <f t="array" ref="AL8">IF(ISERROR(SUM(AA8)/B8),"",SUM(AA8)/B8)</f>
        <v>0</v>
      </c>
      <c r="AM8" s="29">
        <f t="array" ref="AM8">IF(ISERROR(AB8/B8),"",AB8/B8)</f>
        <v>0</v>
      </c>
      <c r="AN8" s="30"/>
      <c r="AO8" s="30"/>
    </row>
    <row r="9" spans="1:41" s="3" customFormat="1" ht="20.25" customHeight="1">
      <c r="A9" s="36">
        <v>2503</v>
      </c>
      <c r="B9" s="36">
        <f t="shared" si="0"/>
        <v>720</v>
      </c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28">
        <f t="shared" si="2"/>
        <v>0</v>
      </c>
      <c r="AD9" s="36">
        <f t="shared" si="1"/>
        <v>720</v>
      </c>
      <c r="AE9" s="29">
        <f t="array" ref="AE9">IF(ISERROR(SUM(C9:D9)/B9),"",SUM(C9:D9)/B9)</f>
        <v>0</v>
      </c>
      <c r="AF9" s="29">
        <f t="array" ref="AF9">IF(ISERROR(AD9/B9),"",AD9/B9)</f>
        <v>1</v>
      </c>
      <c r="AG9" s="29">
        <f t="array" ref="AG9">IF(ISERROR(SUM(M9:N9,E9,W9:Z9)/B9),"",SUM(M9:N9,E9,W9:Z9)/B9)</f>
        <v>0</v>
      </c>
      <c r="AH9" s="29">
        <f t="array" ref="AH9">IF(ISERROR(SUM(C9:D9)/B9),"",SUM(C9:D9)/B9)</f>
        <v>0</v>
      </c>
      <c r="AI9" s="29">
        <f t="array" ref="AI9">IF(ISERROR(SUM(F9:I9)/B9),"",SUM(F9:I9)/B9)</f>
        <v>0</v>
      </c>
      <c r="AJ9" s="29">
        <f t="array" ref="AJ9">IF(ISERROR(SUM(J9:L9)/B9),"",SUM(J9:L9)/B9)</f>
        <v>0</v>
      </c>
      <c r="AK9" s="29">
        <f t="array" ref="AK9">IF(ISERROR(SUM(O9:V9)/B9),"",SUM(O9:V9)/B9)</f>
        <v>0</v>
      </c>
      <c r="AL9" s="29">
        <f t="array" ref="AL9">IF(ISERROR(SUM(AA9)/B9),"",SUM(AA9)/B9)</f>
        <v>0</v>
      </c>
      <c r="AM9" s="29">
        <f t="array" ref="AM9">IF(ISERROR(AB9/B9),"",AB9/B9)</f>
        <v>0</v>
      </c>
      <c r="AN9" s="30"/>
      <c r="AO9" s="30"/>
    </row>
    <row r="10" spans="1:41" s="3" customFormat="1" ht="20.25" customHeight="1">
      <c r="A10" s="36">
        <v>2504</v>
      </c>
      <c r="B10" s="36">
        <f t="shared" si="0"/>
        <v>720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28">
        <f t="shared" si="2"/>
        <v>0</v>
      </c>
      <c r="AD10" s="36">
        <f t="shared" si="1"/>
        <v>720</v>
      </c>
      <c r="AE10" s="29">
        <f t="array" ref="AE10">IF(ISERROR(SUM(C10:D10)/B10),"",SUM(C10:D10)/B10)</f>
        <v>0</v>
      </c>
      <c r="AF10" s="29">
        <f t="array" ref="AF10">IF(ISERROR(AD10/B10),"",AD10/B10)</f>
        <v>1</v>
      </c>
      <c r="AG10" s="29">
        <f t="array" ref="AG10">IF(ISERROR(SUM(M10:N10,E10,W10:Z10)/B10),"",SUM(M10:N10,E10,W10:Z10)/B10)</f>
        <v>0</v>
      </c>
      <c r="AH10" s="29">
        <f t="array" ref="AH10">IF(ISERROR(SUM(C10:D10)/B10),"",SUM(C10:D10)/B10)</f>
        <v>0</v>
      </c>
      <c r="AI10" s="29">
        <f t="array" ref="AI10">IF(ISERROR(SUM(F10:I10)/B10),"",SUM(F10:I10)/B10)</f>
        <v>0</v>
      </c>
      <c r="AJ10" s="29">
        <f t="array" ref="AJ10">IF(ISERROR(SUM(J10:L10)/B10),"",SUM(J10:L10)/B10)</f>
        <v>0</v>
      </c>
      <c r="AK10" s="29">
        <f t="array" ref="AK10">IF(ISERROR(SUM(O10:V10)/B10),"",SUM(O10:V10)/B10)</f>
        <v>0</v>
      </c>
      <c r="AL10" s="29">
        <f t="array" ref="AL10">IF(ISERROR(SUM(AA10)/B10),"",SUM(AA10)/B10)</f>
        <v>0</v>
      </c>
      <c r="AM10" s="29">
        <f t="array" ref="AM10">IF(ISERROR(AB10/B10),"",AB10/B10)</f>
        <v>0</v>
      </c>
      <c r="AN10" s="30"/>
      <c r="AO10" s="30"/>
    </row>
    <row r="11" spans="1:41" s="3" customFormat="1" ht="20.25" customHeight="1">
      <c r="A11" s="36">
        <v>2505</v>
      </c>
      <c r="B11" s="36">
        <f t="shared" si="0"/>
        <v>720</v>
      </c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28">
        <f t="shared" si="2"/>
        <v>0</v>
      </c>
      <c r="AD11" s="36">
        <f t="shared" si="1"/>
        <v>720</v>
      </c>
      <c r="AE11" s="29">
        <f t="array" ref="AE11">IF(ISERROR(SUM(C11:D11)/B11),"",SUM(C11:D11)/B11)</f>
        <v>0</v>
      </c>
      <c r="AF11" s="29">
        <f t="array" ref="AF11">IF(ISERROR(AD11/B11),"",AD11/B11)</f>
        <v>1</v>
      </c>
      <c r="AG11" s="29">
        <f t="array" ref="AG11">IF(ISERROR(SUM(M11:N11,E11,W11:Z11)/B11),"",SUM(M11:N11,E11,W11:Z11)/B11)</f>
        <v>0</v>
      </c>
      <c r="AH11" s="29">
        <f t="array" ref="AH11">IF(ISERROR(SUM(C11:D11)/B11),"",SUM(C11:D11)/B11)</f>
        <v>0</v>
      </c>
      <c r="AI11" s="29">
        <f t="array" ref="AI11">IF(ISERROR(SUM(F11:I11)/B11),"",SUM(F11:I11)/B11)</f>
        <v>0</v>
      </c>
      <c r="AJ11" s="29">
        <f t="array" ref="AJ11">IF(ISERROR(SUM(J11:L11)/B11),"",SUM(J11:L11)/B11)</f>
        <v>0</v>
      </c>
      <c r="AK11" s="29">
        <f t="array" ref="AK11">IF(ISERROR(SUM(O11:V11)/B11),"",SUM(O11:V11)/B11)</f>
        <v>0</v>
      </c>
      <c r="AL11" s="29">
        <f t="array" ref="AL11">IF(ISERROR(SUM(AA11)/B11),"",SUM(AA11)/B11)</f>
        <v>0</v>
      </c>
      <c r="AM11" s="29">
        <f t="array" ref="AM11">IF(ISERROR(AB11/B11),"",AB11/B11)</f>
        <v>0</v>
      </c>
      <c r="AN11" s="30"/>
      <c r="AO11" s="30"/>
    </row>
    <row r="12" spans="1:41" s="3" customFormat="1" ht="20.25" customHeight="1">
      <c r="A12" s="36">
        <v>2506</v>
      </c>
      <c r="B12" s="36">
        <f t="shared" si="0"/>
        <v>720</v>
      </c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28">
        <f t="shared" si="2"/>
        <v>0</v>
      </c>
      <c r="AD12" s="36">
        <f t="shared" si="1"/>
        <v>720</v>
      </c>
      <c r="AE12" s="29">
        <f t="array" ref="AE12">IF(ISERROR(SUM(C12:D12)/B12),"",SUM(C12:D12)/B12)</f>
        <v>0</v>
      </c>
      <c r="AF12" s="29">
        <f t="array" ref="AF12">IF(ISERROR(AD12/B12),"",AD12/B12)</f>
        <v>1</v>
      </c>
      <c r="AG12" s="29">
        <f t="array" ref="AG12">IF(ISERROR(SUM(M12:N12,E12,W12:Z12)/B12),"",SUM(M12:N12,E12,W12:Z12)/B12)</f>
        <v>0</v>
      </c>
      <c r="AH12" s="29">
        <f t="array" ref="AH12">IF(ISERROR(SUM(C12:D12)/B12),"",SUM(C12:D12)/B12)</f>
        <v>0</v>
      </c>
      <c r="AI12" s="29">
        <f t="array" ref="AI12">IF(ISERROR(SUM(F12:I12)/B12),"",SUM(F12:I12)/B12)</f>
        <v>0</v>
      </c>
      <c r="AJ12" s="29">
        <f t="array" ref="AJ12">IF(ISERROR(SUM(J12:L12)/B12),"",SUM(J12:L12)/B12)</f>
        <v>0</v>
      </c>
      <c r="AK12" s="29">
        <f t="array" ref="AK12">IF(ISERROR(SUM(O12:V12)/B12),"",SUM(O12:V12)/B12)</f>
        <v>0</v>
      </c>
      <c r="AL12" s="29">
        <f t="array" ref="AL12">IF(ISERROR(SUM(AA12)/B12),"",SUM(AA12)/B12)</f>
        <v>0</v>
      </c>
      <c r="AM12" s="29">
        <f t="array" ref="AM12">IF(ISERROR(AB12/B12),"",AB12/B12)</f>
        <v>0</v>
      </c>
      <c r="AN12" s="30"/>
      <c r="AO12" s="30"/>
    </row>
    <row r="13" spans="1:41" s="3" customFormat="1" ht="20.25" customHeight="1">
      <c r="A13" s="36">
        <v>2507</v>
      </c>
      <c r="B13" s="36">
        <f t="shared" si="0"/>
        <v>720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28">
        <f t="shared" si="2"/>
        <v>0</v>
      </c>
      <c r="AD13" s="36">
        <f t="shared" si="1"/>
        <v>720</v>
      </c>
      <c r="AE13" s="29">
        <f t="array" ref="AE13">IF(ISERROR(SUM(C13:D13)/B13),"",SUM(C13:D13)/B13)</f>
        <v>0</v>
      </c>
      <c r="AF13" s="29">
        <f t="array" ref="AF13">IF(ISERROR(AD13/B13),"",AD13/B13)</f>
        <v>1</v>
      </c>
      <c r="AG13" s="29">
        <f t="array" ref="AG13">IF(ISERROR(SUM(M13:N13,E13,W13:Z13)/B13),"",SUM(M13:N13,E13,W13:Z13)/B13)</f>
        <v>0</v>
      </c>
      <c r="AH13" s="29">
        <f t="array" ref="AH13">IF(ISERROR(SUM(C13:D13)/B13),"",SUM(C13:D13)/B13)</f>
        <v>0</v>
      </c>
      <c r="AI13" s="29">
        <f t="array" ref="AI13">IF(ISERROR(SUM(F13:I13)/B13),"",SUM(F13:I13)/B13)</f>
        <v>0</v>
      </c>
      <c r="AJ13" s="29">
        <f t="array" ref="AJ13">IF(ISERROR(SUM(J13:L13)/B13),"",SUM(J13:L13)/B13)</f>
        <v>0</v>
      </c>
      <c r="AK13" s="29">
        <f t="array" ref="AK13">IF(ISERROR(SUM(O13:V13)/B13),"",SUM(O13:V13)/B13)</f>
        <v>0</v>
      </c>
      <c r="AL13" s="29">
        <f t="array" ref="AL13">IF(ISERROR(SUM(AA13)/B13),"",SUM(AA13)/B13)</f>
        <v>0</v>
      </c>
      <c r="AM13" s="29">
        <f t="array" ref="AM13">IF(ISERROR(AB13/B13),"",AB13/B13)</f>
        <v>0</v>
      </c>
      <c r="AN13" s="30"/>
      <c r="AO13" s="30"/>
    </row>
    <row r="14" spans="1:41" s="3" customFormat="1" ht="20.25" customHeight="1">
      <c r="A14" s="36">
        <v>2508</v>
      </c>
      <c r="B14" s="36">
        <f t="shared" si="0"/>
        <v>720</v>
      </c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28">
        <f t="shared" si="2"/>
        <v>0</v>
      </c>
      <c r="AD14" s="36">
        <f t="shared" si="1"/>
        <v>720</v>
      </c>
      <c r="AE14" s="29">
        <f t="array" ref="AE14">IF(ISERROR(SUM(C14:D14)/B14),"",SUM(C14:D14)/B14)</f>
        <v>0</v>
      </c>
      <c r="AF14" s="29">
        <f t="array" ref="AF14">IF(ISERROR(AD14/B14),"",AD14/B14)</f>
        <v>1</v>
      </c>
      <c r="AG14" s="29">
        <f t="array" ref="AG14">IF(ISERROR(SUM(M14:N14,E14,W14:Z14)/B14),"",SUM(M14:N14,E14,W14:Z14)/B14)</f>
        <v>0</v>
      </c>
      <c r="AH14" s="29">
        <f t="array" ref="AH14">IF(ISERROR(SUM(C14:D14)/B14),"",SUM(C14:D14)/B14)</f>
        <v>0</v>
      </c>
      <c r="AI14" s="29">
        <f t="array" ref="AI14">IF(ISERROR(SUM(F14:I14)/B14),"",SUM(F14:I14)/B14)</f>
        <v>0</v>
      </c>
      <c r="AJ14" s="29">
        <f t="array" ref="AJ14">IF(ISERROR(SUM(J14:L14)/B14),"",SUM(J14:L14)/B14)</f>
        <v>0</v>
      </c>
      <c r="AK14" s="29">
        <f t="array" ref="AK14">IF(ISERROR(SUM(O14:V14)/B14),"",SUM(O14:V14)/B14)</f>
        <v>0</v>
      </c>
      <c r="AL14" s="29">
        <f t="array" ref="AL14">IF(ISERROR(SUM(AA14)/B14),"",SUM(AA14)/B14)</f>
        <v>0</v>
      </c>
      <c r="AM14" s="29">
        <f t="array" ref="AM14">IF(ISERROR(AB14/B14),"",AB14/B14)</f>
        <v>0</v>
      </c>
      <c r="AN14" s="30"/>
      <c r="AO14" s="30"/>
    </row>
    <row r="15" spans="1:41" s="3" customFormat="1" ht="20.25" customHeight="1">
      <c r="A15" s="36">
        <v>2509</v>
      </c>
      <c r="B15" s="36">
        <f t="shared" si="0"/>
        <v>720</v>
      </c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28">
        <f t="shared" si="2"/>
        <v>0</v>
      </c>
      <c r="AD15" s="36">
        <f t="shared" si="1"/>
        <v>720</v>
      </c>
      <c r="AE15" s="29">
        <f t="array" ref="AE15">IF(ISERROR(SUM(C15:D15)/B15),"",SUM(C15:D15)/B15)</f>
        <v>0</v>
      </c>
      <c r="AF15" s="29">
        <f t="array" ref="AF15">IF(ISERROR(AD15/B15),"",AD15/B15)</f>
        <v>1</v>
      </c>
      <c r="AG15" s="29">
        <f t="array" ref="AG15">IF(ISERROR(SUM(M15:N15,E15,W15:Z15)/B15),"",SUM(M15:N15,E15,W15:Z15)/B15)</f>
        <v>0</v>
      </c>
      <c r="AH15" s="29">
        <f t="array" ref="AH15">IF(ISERROR(SUM(C15:D15)/B15),"",SUM(C15:D15)/B15)</f>
        <v>0</v>
      </c>
      <c r="AI15" s="29">
        <f t="array" ref="AI15">IF(ISERROR(SUM(F15:I15)/B15),"",SUM(F15:I15)/B15)</f>
        <v>0</v>
      </c>
      <c r="AJ15" s="29">
        <f t="array" ref="AJ15">IF(ISERROR(SUM(J15:L15)/B15),"",SUM(J15:L15)/B15)</f>
        <v>0</v>
      </c>
      <c r="AK15" s="29">
        <f t="array" ref="AK15">IF(ISERROR(SUM(O15:V15)/B15),"",SUM(O15:V15)/B15)</f>
        <v>0</v>
      </c>
      <c r="AL15" s="29">
        <f t="array" ref="AL15">IF(ISERROR(SUM(AA15)/B15),"",SUM(AA15)/B15)</f>
        <v>0</v>
      </c>
      <c r="AM15" s="29">
        <f t="array" ref="AM15">IF(ISERROR(AB15/B15),"",AB15/B15)</f>
        <v>0</v>
      </c>
      <c r="AN15" s="30"/>
      <c r="AO15" s="30"/>
    </row>
    <row r="16" spans="1:41" s="3" customFormat="1" ht="20.25" customHeight="1">
      <c r="A16" s="36">
        <v>2510</v>
      </c>
      <c r="B16" s="36">
        <f t="shared" si="0"/>
        <v>720</v>
      </c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28">
        <f t="shared" si="2"/>
        <v>0</v>
      </c>
      <c r="AD16" s="36">
        <f t="shared" si="1"/>
        <v>720</v>
      </c>
      <c r="AE16" s="29">
        <f t="array" ref="AE16">IF(ISERROR(SUM(C16:D16)/B16),"",SUM(C16:D16)/B16)</f>
        <v>0</v>
      </c>
      <c r="AF16" s="29">
        <f t="array" ref="AF16">IF(ISERROR(AD16/B16),"",AD16/B16)</f>
        <v>1</v>
      </c>
      <c r="AG16" s="29">
        <f t="array" ref="AG16">IF(ISERROR(SUM(M16:N16,E16,W16:Z16)/B16),"",SUM(M16:N16,E16,W16:Z16)/B16)</f>
        <v>0</v>
      </c>
      <c r="AH16" s="29">
        <f t="array" ref="AH16">IF(ISERROR(SUM(C16:D16)/B16),"",SUM(C16:D16)/B16)</f>
        <v>0</v>
      </c>
      <c r="AI16" s="29">
        <f t="array" ref="AI16">IF(ISERROR(SUM(F16:I16)/B16),"",SUM(F16:I16)/B16)</f>
        <v>0</v>
      </c>
      <c r="AJ16" s="29">
        <f t="array" ref="AJ16">IF(ISERROR(SUM(J16:L16)/B16),"",SUM(J16:L16)/B16)</f>
        <v>0</v>
      </c>
      <c r="AK16" s="29">
        <f t="array" ref="AK16">IF(ISERROR(SUM(O16:V16)/B16),"",SUM(O16:V16)/B16)</f>
        <v>0</v>
      </c>
      <c r="AL16" s="29">
        <f t="array" ref="AL16">IF(ISERROR(SUM(AA16)/B16),"",SUM(AA16)/B16)</f>
        <v>0</v>
      </c>
      <c r="AM16" s="29">
        <f t="array" ref="AM16">IF(ISERROR(AB16/B16),"",AB16/B16)</f>
        <v>0</v>
      </c>
      <c r="AN16" s="30"/>
      <c r="AO16" s="30"/>
    </row>
    <row r="17" spans="1:41" s="3" customFormat="1" ht="20.25" customHeight="1">
      <c r="A17" s="36">
        <v>3002</v>
      </c>
      <c r="B17" s="36">
        <f t="shared" si="0"/>
        <v>720</v>
      </c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28">
        <f t="shared" si="2"/>
        <v>0</v>
      </c>
      <c r="AD17" s="36">
        <f t="shared" si="1"/>
        <v>720</v>
      </c>
      <c r="AE17" s="29">
        <f t="array" ref="AE17">IF(ISERROR(SUM(C17:D17)/B17),"",SUM(C17:D17)/B17)</f>
        <v>0</v>
      </c>
      <c r="AF17" s="29">
        <f t="array" ref="AF17">IF(ISERROR(AD17/B17),"",AD17/B17)</f>
        <v>1</v>
      </c>
      <c r="AG17" s="29">
        <f t="array" ref="AG17">IF(ISERROR(SUM(M17:N17,E17,W17:Z17)/B17),"",SUM(M17:N17,E17,W17:Z17)/B17)</f>
        <v>0</v>
      </c>
      <c r="AH17" s="29">
        <f t="array" ref="AH17">IF(ISERROR(SUM(C17:D17)/B17),"",SUM(C17:D17)/B17)</f>
        <v>0</v>
      </c>
      <c r="AI17" s="29">
        <f t="array" ref="AI17">IF(ISERROR(SUM(F17:I17)/B17),"",SUM(F17:I17)/B17)</f>
        <v>0</v>
      </c>
      <c r="AJ17" s="29">
        <f t="array" ref="AJ17">IF(ISERROR(SUM(J17:L17)/B17),"",SUM(J17:L17)/B17)</f>
        <v>0</v>
      </c>
      <c r="AK17" s="29">
        <f t="array" ref="AK17">IF(ISERROR(SUM(O17:V17)/B17),"",SUM(O17:V17)/B17)</f>
        <v>0</v>
      </c>
      <c r="AL17" s="29">
        <f t="array" ref="AL17">IF(ISERROR(SUM(AA17)/B17),"",SUM(AA17)/B17)</f>
        <v>0</v>
      </c>
      <c r="AM17" s="29">
        <f t="array" ref="AM17">IF(ISERROR(AB17/B17),"",AB17/B17)</f>
        <v>0</v>
      </c>
      <c r="AN17" s="30"/>
      <c r="AO17" s="30"/>
    </row>
    <row r="18" spans="1:41" s="3" customFormat="1" ht="20.25" customHeight="1">
      <c r="A18" s="36">
        <v>3003</v>
      </c>
      <c r="B18" s="36">
        <f t="shared" si="0"/>
        <v>720</v>
      </c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28">
        <f t="shared" si="2"/>
        <v>0</v>
      </c>
      <c r="AD18" s="36">
        <f t="shared" si="1"/>
        <v>720</v>
      </c>
      <c r="AE18" s="29">
        <f t="array" ref="AE18">IF(ISERROR(SUM(C18:D18)/B18),"",SUM(C18:D18)/B18)</f>
        <v>0</v>
      </c>
      <c r="AF18" s="29">
        <f t="array" ref="AF18">IF(ISERROR(AD18/B18),"",AD18/B18)</f>
        <v>1</v>
      </c>
      <c r="AG18" s="29">
        <f t="array" ref="AG18">IF(ISERROR(SUM(M18:N18,E18,W18:Z18)/B18),"",SUM(M18:N18,E18,W18:Z18)/B18)</f>
        <v>0</v>
      </c>
      <c r="AH18" s="29">
        <f t="array" ref="AH18">IF(ISERROR(SUM(C18:D18)/B18),"",SUM(C18:D18)/B18)</f>
        <v>0</v>
      </c>
      <c r="AI18" s="29">
        <f t="array" ref="AI18">IF(ISERROR(SUM(F18:I18)/B18),"",SUM(F18:I18)/B18)</f>
        <v>0</v>
      </c>
      <c r="AJ18" s="29">
        <f t="array" ref="AJ18">IF(ISERROR(SUM(J18:L18)/B18),"",SUM(J18:L18)/B18)</f>
        <v>0</v>
      </c>
      <c r="AK18" s="29">
        <f t="array" ref="AK18">IF(ISERROR(SUM(O18:V18)/B18),"",SUM(O18:V18)/B18)</f>
        <v>0</v>
      </c>
      <c r="AL18" s="29">
        <f t="array" ref="AL18">IF(ISERROR(SUM(AA18)/B18),"",SUM(AA18)/B18)</f>
        <v>0</v>
      </c>
      <c r="AM18" s="29">
        <f t="array" ref="AM18">IF(ISERROR(AB18/B18),"",AB18/B18)</f>
        <v>0</v>
      </c>
      <c r="AN18" s="30"/>
      <c r="AO18" s="30"/>
    </row>
    <row r="19" spans="1:41" s="3" customFormat="1" ht="20.25" customHeight="1">
      <c r="A19" s="36">
        <v>3004</v>
      </c>
      <c r="B19" s="36">
        <f t="shared" si="0"/>
        <v>720</v>
      </c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28">
        <f t="shared" si="2"/>
        <v>0</v>
      </c>
      <c r="AD19" s="36">
        <f t="shared" si="1"/>
        <v>720</v>
      </c>
      <c r="AE19" s="29">
        <f t="array" ref="AE19">IF(ISERROR(SUM(C19:D19)/B19),"",SUM(C19:D19)/B19)</f>
        <v>0</v>
      </c>
      <c r="AF19" s="29">
        <f t="array" ref="AF19">IF(ISERROR(AD19/B19),"",AD19/B19)</f>
        <v>1</v>
      </c>
      <c r="AG19" s="29">
        <f t="array" ref="AG19">IF(ISERROR(SUM(M19:N19,E19,W19:Z19)/B19),"",SUM(M19:N19,E19,W19:Z19)/B19)</f>
        <v>0</v>
      </c>
      <c r="AH19" s="29">
        <f t="array" ref="AH19">IF(ISERROR(SUM(C19:D19)/B19),"",SUM(C19:D19)/B19)</f>
        <v>0</v>
      </c>
      <c r="AI19" s="29">
        <f t="array" ref="AI19">IF(ISERROR(SUM(F19:I19)/B19),"",SUM(F19:I19)/B19)</f>
        <v>0</v>
      </c>
      <c r="AJ19" s="29">
        <f t="array" ref="AJ19">IF(ISERROR(SUM(J19:L19)/B19),"",SUM(J19:L19)/B19)</f>
        <v>0</v>
      </c>
      <c r="AK19" s="29">
        <f t="array" ref="AK19">IF(ISERROR(SUM(O19:V19)/B19),"",SUM(O19:V19)/B19)</f>
        <v>0</v>
      </c>
      <c r="AL19" s="29">
        <f t="array" ref="AL19">IF(ISERROR(SUM(AA19)/B19),"",SUM(AA19)/B19)</f>
        <v>0</v>
      </c>
      <c r="AM19" s="29">
        <f t="array" ref="AM19">IF(ISERROR(AB19/B19),"",AB19/B19)</f>
        <v>0</v>
      </c>
      <c r="AN19" s="30"/>
      <c r="AO19" s="30"/>
    </row>
    <row r="20" spans="1:41" s="3" customFormat="1" ht="20.25" customHeight="1">
      <c r="A20" s="36">
        <v>3602</v>
      </c>
      <c r="B20" s="36">
        <f t="shared" si="0"/>
        <v>720</v>
      </c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28">
        <f t="shared" si="2"/>
        <v>0</v>
      </c>
      <c r="AD20" s="36">
        <f t="shared" si="1"/>
        <v>720</v>
      </c>
      <c r="AE20" s="29">
        <f t="array" ref="AE20">IF(ISERROR(SUM(C20:D20)/B20),"",SUM(C20:D20)/B20)</f>
        <v>0</v>
      </c>
      <c r="AF20" s="29">
        <f t="array" ref="AF20">IF(ISERROR(AD20/B20),"",AD20/B20)</f>
        <v>1</v>
      </c>
      <c r="AG20" s="29">
        <f t="array" ref="AG20">IF(ISERROR(SUM(M20:N20,E20,W20:Z20)/B20),"",SUM(M20:N20,E20,W20:Z20)/B20)</f>
        <v>0</v>
      </c>
      <c r="AH20" s="29">
        <f t="array" ref="AH20">IF(ISERROR(SUM(C20:D20)/B20),"",SUM(C20:D20)/B20)</f>
        <v>0</v>
      </c>
      <c r="AI20" s="29">
        <f t="array" ref="AI20">IF(ISERROR(SUM(F20:I20)/B20),"",SUM(F20:I20)/B20)</f>
        <v>0</v>
      </c>
      <c r="AJ20" s="29">
        <f t="array" ref="AJ20">IF(ISERROR(SUM(J20:L20)/B20),"",SUM(J20:L20)/B20)</f>
        <v>0</v>
      </c>
      <c r="AK20" s="29">
        <f t="array" ref="AK20">IF(ISERROR(SUM(O20:V20)/B20),"",SUM(O20:V20)/B20)</f>
        <v>0</v>
      </c>
      <c r="AL20" s="29">
        <f t="array" ref="AL20">IF(ISERROR(SUM(AA20)/B20),"",SUM(AA20)/B20)</f>
        <v>0</v>
      </c>
      <c r="AM20" s="29">
        <f t="array" ref="AM20">IF(ISERROR(AB20/B20),"",AB20/B20)</f>
        <v>0</v>
      </c>
      <c r="AN20" s="30"/>
      <c r="AO20" s="30"/>
    </row>
    <row r="21" spans="1:41" s="3" customFormat="1" ht="20.25" customHeight="1">
      <c r="A21" s="36">
        <v>4501</v>
      </c>
      <c r="B21" s="36">
        <f t="shared" si="0"/>
        <v>720</v>
      </c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28">
        <f t="shared" si="2"/>
        <v>0</v>
      </c>
      <c r="AD21" s="36">
        <f t="shared" si="1"/>
        <v>720</v>
      </c>
      <c r="AE21" s="29">
        <f t="array" ref="AE21">IF(ISERROR(SUM(C21:D21)/B21),"",SUM(C21:D21)/B21)</f>
        <v>0</v>
      </c>
      <c r="AF21" s="29">
        <f t="array" ref="AF21">IF(ISERROR(AD21/B21),"",AD21/B21)</f>
        <v>1</v>
      </c>
      <c r="AG21" s="29">
        <f t="array" ref="AG21">IF(ISERROR(SUM(M21:N21,E21,W21:Z21)/B21),"",SUM(M21:N21,E21,W21:Z21)/B21)</f>
        <v>0</v>
      </c>
      <c r="AH21" s="29">
        <f t="array" ref="AH21">IF(ISERROR(SUM(C21:D21)/B21),"",SUM(C21:D21)/B21)</f>
        <v>0</v>
      </c>
      <c r="AI21" s="29">
        <f t="array" ref="AI21">IF(ISERROR(SUM(F21:I21)/B21),"",SUM(F21:I21)/B21)</f>
        <v>0</v>
      </c>
      <c r="AJ21" s="29">
        <f t="array" ref="AJ21">IF(ISERROR(SUM(J21:L21)/B21),"",SUM(J21:L21)/B21)</f>
        <v>0</v>
      </c>
      <c r="AK21" s="29">
        <f t="array" ref="AK21">IF(ISERROR(SUM(O21:V21)/B21),"",SUM(O21:V21)/B21)</f>
        <v>0</v>
      </c>
      <c r="AL21" s="29">
        <f t="array" ref="AL21">IF(ISERROR(SUM(AA21)/B21),"",SUM(AA21)/B21)</f>
        <v>0</v>
      </c>
      <c r="AM21" s="29">
        <f t="array" ref="AM21">IF(ISERROR(AB21/B21),"",AB21/B21)</f>
        <v>0</v>
      </c>
      <c r="AN21" s="30"/>
      <c r="AO21" s="30"/>
    </row>
    <row r="22" spans="1:41" s="3" customFormat="1" ht="20.25" customHeight="1">
      <c r="A22" s="36">
        <v>4502</v>
      </c>
      <c r="B22" s="36">
        <f t="shared" si="0"/>
        <v>720</v>
      </c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28">
        <f t="shared" si="2"/>
        <v>0</v>
      </c>
      <c r="AD22" s="36">
        <f t="shared" si="1"/>
        <v>720</v>
      </c>
      <c r="AE22" s="29">
        <f t="array" ref="AE22">IF(ISERROR(SUM(C22:D22)/B22),"",SUM(C22:D22)/B22)</f>
        <v>0</v>
      </c>
      <c r="AF22" s="29">
        <f t="array" ref="AF22">IF(ISERROR(AD22/B22),"",AD22/B22)</f>
        <v>1</v>
      </c>
      <c r="AG22" s="29">
        <f t="array" ref="AG22">IF(ISERROR(SUM(M22:N22,E22,W22:Z22)/B22),"",SUM(M22:N22,E22,W22:Z22)/B22)</f>
        <v>0</v>
      </c>
      <c r="AH22" s="29">
        <f t="array" ref="AH22">IF(ISERROR(SUM(C22:D22)/B22),"",SUM(C22:D22)/B22)</f>
        <v>0</v>
      </c>
      <c r="AI22" s="29">
        <f t="array" ref="AI22">IF(ISERROR(SUM(F22:I22)/B22),"",SUM(F22:I22)/B22)</f>
        <v>0</v>
      </c>
      <c r="AJ22" s="29">
        <f t="array" ref="AJ22">IF(ISERROR(SUM(J22:L22)/B22),"",SUM(J22:L22)/B22)</f>
        <v>0</v>
      </c>
      <c r="AK22" s="29">
        <f t="array" ref="AK22">IF(ISERROR(SUM(O22:V22)/B22),"",SUM(O22:V22)/B22)</f>
        <v>0</v>
      </c>
      <c r="AL22" s="29">
        <f t="array" ref="AL22">IF(ISERROR(SUM(AA22)/B22),"",SUM(AA22)/B22)</f>
        <v>0</v>
      </c>
      <c r="AM22" s="29">
        <f t="array" ref="AM22">IF(ISERROR(AB22/B22),"",AB22/B22)</f>
        <v>0</v>
      </c>
      <c r="AN22" s="30"/>
      <c r="AO22" s="30"/>
    </row>
    <row r="23" spans="1:41" s="3" customFormat="1" ht="20.25" customHeight="1">
      <c r="A23" s="36">
        <v>4503</v>
      </c>
      <c r="B23" s="36">
        <f t="shared" si="0"/>
        <v>720</v>
      </c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28">
        <f t="shared" si="2"/>
        <v>0</v>
      </c>
      <c r="AD23" s="36">
        <f t="shared" si="1"/>
        <v>720</v>
      </c>
      <c r="AE23" s="29">
        <f t="array" ref="AE23">IF(ISERROR(SUM(C23:D23)/B23),"",SUM(C23:D23)/B23)</f>
        <v>0</v>
      </c>
      <c r="AF23" s="29">
        <f t="array" ref="AF23">IF(ISERROR(AD23/B23),"",AD23/B23)</f>
        <v>1</v>
      </c>
      <c r="AG23" s="29">
        <f t="array" ref="AG23">IF(ISERROR(SUM(M23:N23,E23,W23:Z23)/B23),"",SUM(M23:N23,E23,W23:Z23)/B23)</f>
        <v>0</v>
      </c>
      <c r="AH23" s="29">
        <f t="array" ref="AH23">IF(ISERROR(SUM(C23:D23)/B23),"",SUM(C23:D23)/B23)</f>
        <v>0</v>
      </c>
      <c r="AI23" s="29">
        <f t="array" ref="AI23">IF(ISERROR(SUM(F23:I23)/B23),"",SUM(F23:I23)/B23)</f>
        <v>0</v>
      </c>
      <c r="AJ23" s="29">
        <f t="array" ref="AJ23">IF(ISERROR(SUM(J23:L23)/B23),"",SUM(J23:L23)/B23)</f>
        <v>0</v>
      </c>
      <c r="AK23" s="29">
        <f t="array" ref="AK23">IF(ISERROR(SUM(O23:V23)/B23),"",SUM(O23:V23)/B23)</f>
        <v>0</v>
      </c>
      <c r="AL23" s="29">
        <f t="array" ref="AL23">IF(ISERROR(SUM(AA23)/B23),"",SUM(AA23)/B23)</f>
        <v>0</v>
      </c>
      <c r="AM23" s="29">
        <f t="array" ref="AM23">IF(ISERROR(AB23/B23),"",AB23/B23)</f>
        <v>0</v>
      </c>
      <c r="AN23" s="30"/>
      <c r="AO23" s="30"/>
    </row>
    <row r="24" spans="1:41" s="3" customFormat="1" ht="20.25" customHeight="1">
      <c r="A24" s="36">
        <v>5001</v>
      </c>
      <c r="B24" s="36">
        <f t="shared" si="0"/>
        <v>720</v>
      </c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28">
        <f t="shared" si="2"/>
        <v>0</v>
      </c>
      <c r="AD24" s="36">
        <f t="shared" si="1"/>
        <v>720</v>
      </c>
      <c r="AE24" s="29">
        <f t="array" ref="AE24">IF(ISERROR(SUM(C24:D24)/B24),"",SUM(C24:D24)/B24)</f>
        <v>0</v>
      </c>
      <c r="AF24" s="29">
        <f t="array" ref="AF24">IF(ISERROR(AD24/B24),"",AD24/B24)</f>
        <v>1</v>
      </c>
      <c r="AG24" s="29">
        <f t="array" ref="AG24">IF(ISERROR(SUM(M24:N24,E24,W24:Z24)/B24),"",SUM(M24:N24,E24,W24:Z24)/B24)</f>
        <v>0</v>
      </c>
      <c r="AH24" s="29">
        <f t="array" ref="AH24">IF(ISERROR(SUM(C24:D24)/B24),"",SUM(C24:D24)/B24)</f>
        <v>0</v>
      </c>
      <c r="AI24" s="29">
        <f t="array" ref="AI24">IF(ISERROR(SUM(F24:I24)/B24),"",SUM(F24:I24)/B24)</f>
        <v>0</v>
      </c>
      <c r="AJ24" s="29">
        <f t="array" ref="AJ24">IF(ISERROR(SUM(J24:L24)/B24),"",SUM(J24:L24)/B24)</f>
        <v>0</v>
      </c>
      <c r="AK24" s="29">
        <f t="array" ref="AK24">IF(ISERROR(SUM(O24:V24)/B24),"",SUM(O24:V24)/B24)</f>
        <v>0</v>
      </c>
      <c r="AL24" s="29">
        <f t="array" ref="AL24">IF(ISERROR(SUM(AA24)/B24),"",SUM(AA24)/B24)</f>
        <v>0</v>
      </c>
      <c r="AM24" s="29">
        <f t="array" ref="AM24">IF(ISERROR(AB24/B24),"",AB24/B24)</f>
        <v>0</v>
      </c>
      <c r="AN24" s="30"/>
      <c r="AO24" s="30"/>
    </row>
    <row r="25" spans="1:41" s="3" customFormat="1" ht="20.25" customHeight="1">
      <c r="A25" s="36">
        <v>5002</v>
      </c>
      <c r="B25" s="36">
        <f t="shared" si="0"/>
        <v>720</v>
      </c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28">
        <f t="shared" si="2"/>
        <v>0</v>
      </c>
      <c r="AD25" s="36">
        <f t="shared" si="1"/>
        <v>720</v>
      </c>
      <c r="AE25" s="29">
        <f t="array" ref="AE25">IF(ISERROR(SUM(C25:D25)/B25),"",SUM(C25:D25)/B25)</f>
        <v>0</v>
      </c>
      <c r="AF25" s="29">
        <f t="array" ref="AF25">IF(ISERROR(AD25/B25),"",AD25/B25)</f>
        <v>1</v>
      </c>
      <c r="AG25" s="29">
        <f t="array" ref="AG25">IF(ISERROR(SUM(M25:N25,E25,W25:Z25)/B25),"",SUM(M25:N25,E25,W25:Z25)/B25)</f>
        <v>0</v>
      </c>
      <c r="AH25" s="29">
        <f t="array" ref="AH25">IF(ISERROR(SUM(C25:D25)/B25),"",SUM(C25:D25)/B25)</f>
        <v>0</v>
      </c>
      <c r="AI25" s="29">
        <f t="array" ref="AI25">IF(ISERROR(SUM(F25:I25)/B25),"",SUM(F25:I25)/B25)</f>
        <v>0</v>
      </c>
      <c r="AJ25" s="29">
        <f t="array" ref="AJ25">IF(ISERROR(SUM(J25:L25)/B25),"",SUM(J25:L25)/B25)</f>
        <v>0</v>
      </c>
      <c r="AK25" s="29">
        <f t="array" ref="AK25">IF(ISERROR(SUM(O25:V25)/B25),"",SUM(O25:V25)/B25)</f>
        <v>0</v>
      </c>
      <c r="AL25" s="29">
        <f t="array" ref="AL25">IF(ISERROR(SUM(AA25)/B25),"",SUM(AA25)/B25)</f>
        <v>0</v>
      </c>
      <c r="AM25" s="29">
        <f t="array" ref="AM25">IF(ISERROR(AB25/B25),"",AB25/B25)</f>
        <v>0</v>
      </c>
      <c r="AN25" s="30"/>
      <c r="AO25" s="30"/>
    </row>
    <row r="26" spans="1:41" s="3" customFormat="1" ht="20.25" customHeight="1">
      <c r="A26" s="36">
        <v>5003</v>
      </c>
      <c r="B26" s="36">
        <f t="shared" si="0"/>
        <v>720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28">
        <f t="shared" si="2"/>
        <v>0</v>
      </c>
      <c r="AD26" s="36">
        <f t="shared" si="1"/>
        <v>720</v>
      </c>
      <c r="AE26" s="29">
        <f t="array" ref="AE26">IF(ISERROR(SUM(C26:D26)/B26),"",SUM(C26:D26)/B26)</f>
        <v>0</v>
      </c>
      <c r="AF26" s="29">
        <f t="array" ref="AF26">IF(ISERROR(AD26/B26),"",AD26/B26)</f>
        <v>1</v>
      </c>
      <c r="AG26" s="29">
        <f t="array" ref="AG26">IF(ISERROR(SUM(M26:N26,E26,W26:Z26)/B26),"",SUM(M26:N26,E26,W26:Z26)/B26)</f>
        <v>0</v>
      </c>
      <c r="AH26" s="29">
        <f t="array" ref="AH26">IF(ISERROR(SUM(C26:D26)/B26),"",SUM(C26:D26)/B26)</f>
        <v>0</v>
      </c>
      <c r="AI26" s="29">
        <f t="array" ref="AI26">IF(ISERROR(SUM(F26:I26)/B26),"",SUM(F26:I26)/B26)</f>
        <v>0</v>
      </c>
      <c r="AJ26" s="29">
        <f t="array" ref="AJ26">IF(ISERROR(SUM(J26:L26)/B26),"",SUM(J26:L26)/B26)</f>
        <v>0</v>
      </c>
      <c r="AK26" s="29">
        <f t="array" ref="AK26">IF(ISERROR(SUM(O26:V26)/B26),"",SUM(O26:V26)/B26)</f>
        <v>0</v>
      </c>
      <c r="AL26" s="29">
        <f t="array" ref="AL26">IF(ISERROR(SUM(AA26)/B26),"",SUM(AA26)/B26)</f>
        <v>0</v>
      </c>
      <c r="AM26" s="29">
        <f t="array" ref="AM26">IF(ISERROR(AB26/B26),"",AB26/B26)</f>
        <v>0</v>
      </c>
      <c r="AN26" s="30"/>
      <c r="AO26" s="30"/>
    </row>
    <row r="27" spans="1:41" s="3" customFormat="1" ht="20.25" customHeight="1">
      <c r="A27" s="36">
        <v>6502</v>
      </c>
      <c r="B27" s="36">
        <f t="shared" si="0"/>
        <v>720</v>
      </c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28">
        <f t="shared" si="2"/>
        <v>0</v>
      </c>
      <c r="AD27" s="36">
        <f t="shared" si="1"/>
        <v>720</v>
      </c>
      <c r="AE27" s="29">
        <f t="array" ref="AE27">IF(ISERROR(SUM(C27:D27)/B27),"",SUM(C27:D27)/B27)</f>
        <v>0</v>
      </c>
      <c r="AF27" s="29">
        <f t="array" ref="AF27">IF(ISERROR(AD27/B27),"",AD27/B27)</f>
        <v>1</v>
      </c>
      <c r="AG27" s="29">
        <f t="array" ref="AG27">IF(ISERROR(SUM(M27:N27,E27,W27:Z27)/B27),"",SUM(M27:N27,E27,W27:Z27)/B27)</f>
        <v>0</v>
      </c>
      <c r="AH27" s="29">
        <f t="array" ref="AH27">IF(ISERROR(SUM(C27:D27)/B27),"",SUM(C27:D27)/B27)</f>
        <v>0</v>
      </c>
      <c r="AI27" s="29">
        <f t="array" ref="AI27">IF(ISERROR(SUM(F27:I27)/B27),"",SUM(F27:I27)/B27)</f>
        <v>0</v>
      </c>
      <c r="AJ27" s="29">
        <f t="array" ref="AJ27">IF(ISERROR(SUM(J27:L27)/B27),"",SUM(J27:L27)/B27)</f>
        <v>0</v>
      </c>
      <c r="AK27" s="29">
        <f t="array" ref="AK27">IF(ISERROR(SUM(O27:V27)/B27),"",SUM(O27:V27)/B27)</f>
        <v>0</v>
      </c>
      <c r="AL27" s="29">
        <f t="array" ref="AL27">IF(ISERROR(SUM(AA27)/B27),"",SUM(AA27)/B27)</f>
        <v>0</v>
      </c>
      <c r="AM27" s="29">
        <f t="array" ref="AM27">IF(ISERROR(AB27/B27),"",AB27/B27)</f>
        <v>0</v>
      </c>
      <c r="AN27" s="30"/>
      <c r="AO27" s="30"/>
    </row>
    <row r="28" spans="1:41" s="3" customFormat="1" ht="20.25" customHeight="1">
      <c r="A28" s="36">
        <v>6503</v>
      </c>
      <c r="B28" s="36">
        <f t="shared" si="0"/>
        <v>720</v>
      </c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28">
        <f t="shared" si="2"/>
        <v>0</v>
      </c>
      <c r="AD28" s="36">
        <f t="shared" si="1"/>
        <v>720</v>
      </c>
      <c r="AE28" s="29">
        <f t="array" ref="AE28">IF(ISERROR(SUM(C28:D28)/B28),"",SUM(C28:D28)/B28)</f>
        <v>0</v>
      </c>
      <c r="AF28" s="29">
        <f t="array" ref="AF28">IF(ISERROR(AD28/B28),"",AD28/B28)</f>
        <v>1</v>
      </c>
      <c r="AG28" s="29">
        <f t="array" ref="AG28">IF(ISERROR(SUM(M28:N28,E28,W28:Z28)/B28),"",SUM(M28:N28,E28,W28:Z28)/B28)</f>
        <v>0</v>
      </c>
      <c r="AH28" s="29">
        <f t="array" ref="AH28">IF(ISERROR(SUM(C28:D28)/B28),"",SUM(C28:D28)/B28)</f>
        <v>0</v>
      </c>
      <c r="AI28" s="29">
        <f t="array" ref="AI28">IF(ISERROR(SUM(F28:I28)/B28),"",SUM(F28:I28)/B28)</f>
        <v>0</v>
      </c>
      <c r="AJ28" s="29">
        <f t="array" ref="AJ28">IF(ISERROR(SUM(J28:L28)/B28),"",SUM(J28:L28)/B28)</f>
        <v>0</v>
      </c>
      <c r="AK28" s="29">
        <f t="array" ref="AK28">IF(ISERROR(SUM(O28:V28)/B28),"",SUM(O28:V28)/B28)</f>
        <v>0</v>
      </c>
      <c r="AL28" s="29">
        <f t="array" ref="AL28">IF(ISERROR(SUM(AA28)/B28),"",SUM(AA28)/B28)</f>
        <v>0</v>
      </c>
      <c r="AM28" s="29">
        <f t="array" ref="AM28">IF(ISERROR(AB28/B28),"",AB28/B28)</f>
        <v>0</v>
      </c>
      <c r="AN28" s="30"/>
      <c r="AO28" s="30"/>
    </row>
    <row r="29" spans="1:41" s="3" customFormat="1" ht="20.25" customHeight="1">
      <c r="A29" s="36">
        <v>6504</v>
      </c>
      <c r="B29" s="36">
        <f t="shared" si="0"/>
        <v>720</v>
      </c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28">
        <f t="shared" si="2"/>
        <v>0</v>
      </c>
      <c r="AD29" s="36">
        <f t="shared" si="1"/>
        <v>720</v>
      </c>
      <c r="AE29" s="29">
        <f t="array" ref="AE29">IF(ISERROR(SUM(C29:D29)/B29),"",SUM(C29:D29)/B29)</f>
        <v>0</v>
      </c>
      <c r="AF29" s="29">
        <f t="array" ref="AF29">IF(ISERROR(AD29/B29),"",AD29/B29)</f>
        <v>1</v>
      </c>
      <c r="AG29" s="29">
        <f t="array" ref="AG29">IF(ISERROR(SUM(M29:N29,E29,W29:Z29)/B29),"",SUM(M29:N29,E29,W29:Z29)/B29)</f>
        <v>0</v>
      </c>
      <c r="AH29" s="29">
        <f t="array" ref="AH29">IF(ISERROR(SUM(C29:D29)/B29),"",SUM(C29:D29)/B29)</f>
        <v>0</v>
      </c>
      <c r="AI29" s="29">
        <f t="array" ref="AI29">IF(ISERROR(SUM(F29:I29)/B29),"",SUM(F29:I29)/B29)</f>
        <v>0</v>
      </c>
      <c r="AJ29" s="29">
        <f t="array" ref="AJ29">IF(ISERROR(SUM(J29:L29)/B29),"",SUM(J29:L29)/B29)</f>
        <v>0</v>
      </c>
      <c r="AK29" s="29">
        <f t="array" ref="AK29">IF(ISERROR(SUM(O29:V29)/B29),"",SUM(O29:V29)/B29)</f>
        <v>0</v>
      </c>
      <c r="AL29" s="29">
        <f t="array" ref="AL29">IF(ISERROR(SUM(AA29)/B29),"",SUM(AA29)/B29)</f>
        <v>0</v>
      </c>
      <c r="AM29" s="29">
        <f t="array" ref="AM29">IF(ISERROR(AB29/B29),"",AB29/B29)</f>
        <v>0</v>
      </c>
      <c r="AN29" s="30"/>
      <c r="AO29" s="30"/>
    </row>
    <row r="30" spans="1:41" s="3" customFormat="1" ht="20.25" customHeight="1">
      <c r="A30" s="36">
        <v>18501</v>
      </c>
      <c r="B30" s="36">
        <f t="shared" si="0"/>
        <v>720</v>
      </c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28">
        <f t="shared" si="2"/>
        <v>0</v>
      </c>
      <c r="AD30" s="36">
        <f t="shared" si="1"/>
        <v>720</v>
      </c>
      <c r="AE30" s="29">
        <f t="array" ref="AE30">IF(ISERROR(SUM(C30:D30)/B30),"",SUM(C30:D30)/B30)</f>
        <v>0</v>
      </c>
      <c r="AF30" s="29">
        <f t="array" ref="AF30">IF(ISERROR(AD30/B30),"",AD30/B30)</f>
        <v>1</v>
      </c>
      <c r="AG30" s="29">
        <f t="array" ref="AG30">IF(ISERROR(SUM(M30:N30,E30,W30:Z30)/B30),"",SUM(M30:N30,E30,W30:Z30)/B30)</f>
        <v>0</v>
      </c>
      <c r="AH30" s="29">
        <f t="array" ref="AH30">IF(ISERROR(SUM(C30:D30)/B30),"",SUM(C30:D30)/B30)</f>
        <v>0</v>
      </c>
      <c r="AI30" s="29">
        <f t="array" ref="AI30">IF(ISERROR(SUM(F30:I30)/B30),"",SUM(F30:I30)/B30)</f>
        <v>0</v>
      </c>
      <c r="AJ30" s="29">
        <f t="array" ref="AJ30">IF(ISERROR(SUM(J30:L30)/B30),"",SUM(J30:L30)/B30)</f>
        <v>0</v>
      </c>
      <c r="AK30" s="29">
        <f t="array" ref="AK30">IF(ISERROR(SUM(O30:V30)/B30),"",SUM(O30:V30)/B30)</f>
        <v>0</v>
      </c>
      <c r="AL30" s="29">
        <f t="array" ref="AL30">IF(ISERROR(SUM(AA30)/B30),"",SUM(AA30)/B30)</f>
        <v>0</v>
      </c>
      <c r="AM30" s="29">
        <f t="array" ref="AM30">IF(ISERROR(AB30/B30),"",AB30/B30)</f>
        <v>0</v>
      </c>
      <c r="AN30" s="30"/>
      <c r="AO30" s="30"/>
    </row>
    <row r="31" spans="1:41" s="3" customFormat="1" ht="20.25" customHeight="1">
      <c r="A31" s="36">
        <v>18502</v>
      </c>
      <c r="B31" s="36">
        <f t="shared" si="0"/>
        <v>720</v>
      </c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28">
        <f t="shared" si="2"/>
        <v>0</v>
      </c>
      <c r="AD31" s="36">
        <f t="shared" si="1"/>
        <v>720</v>
      </c>
      <c r="AE31" s="29">
        <f t="array" ref="AE31">IF(ISERROR(SUM(C31:D31)/B31),"",SUM(C31:D31)/B31)</f>
        <v>0</v>
      </c>
      <c r="AF31" s="29">
        <f t="array" ref="AF31">IF(ISERROR(AD31/B31),"",AD31/B31)</f>
        <v>1</v>
      </c>
      <c r="AG31" s="29">
        <f t="array" ref="AG31">IF(ISERROR(SUM(M31:N31,E31,W31:Z31)/B31),"",SUM(M31:N31,E31,W31:Z31)/B31)</f>
        <v>0</v>
      </c>
      <c r="AH31" s="29">
        <f t="array" ref="AH31">IF(ISERROR(SUM(C31:D31)/B31),"",SUM(C31:D31)/B31)</f>
        <v>0</v>
      </c>
      <c r="AI31" s="29">
        <f t="array" ref="AI31">IF(ISERROR(SUM(F31:I31)/B31),"",SUM(F31:I31)/B31)</f>
        <v>0</v>
      </c>
      <c r="AJ31" s="29">
        <f t="array" ref="AJ31">IF(ISERROR(SUM(J31:L31)/B31),"",SUM(J31:L31)/B31)</f>
        <v>0</v>
      </c>
      <c r="AK31" s="29">
        <f t="array" ref="AK31">IF(ISERROR(SUM(O31:V31)/B31),"",SUM(O31:V31)/B31)</f>
        <v>0</v>
      </c>
      <c r="AL31" s="29">
        <f t="array" ref="AL31">IF(ISERROR(SUM(AA31)/B31),"",SUM(AA31)/B31)</f>
        <v>0</v>
      </c>
      <c r="AM31" s="29">
        <f t="array" ref="AM31">IF(ISERROR(AB31/B31),"",AB31/B31)</f>
        <v>0</v>
      </c>
      <c r="AN31" s="30"/>
      <c r="AO31" s="30"/>
    </row>
    <row r="32" spans="1:41" s="3" customFormat="1" ht="20.25" customHeight="1">
      <c r="A32" s="36">
        <v>13001</v>
      </c>
      <c r="B32" s="36">
        <f t="shared" si="0"/>
        <v>720</v>
      </c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28">
        <f t="shared" si="2"/>
        <v>0</v>
      </c>
      <c r="AD32" s="36">
        <f t="shared" si="1"/>
        <v>720</v>
      </c>
      <c r="AE32" s="29">
        <f t="array" ref="AE32">IF(ISERROR(SUM(C32:D32)/B32),"",SUM(C32:D32)/B32)</f>
        <v>0</v>
      </c>
      <c r="AF32" s="29">
        <f t="array" ref="AF32">IF(ISERROR(AD32/B32),"",AD32/B32)</f>
        <v>1</v>
      </c>
      <c r="AG32" s="29">
        <f t="array" ref="AG32">IF(ISERROR(SUM(M32:N32,E32,W32:Z32)/B32),"",SUM(M32:N32,E32,W32:Z32)/B32)</f>
        <v>0</v>
      </c>
      <c r="AH32" s="29">
        <f t="array" ref="AH32">IF(ISERROR(SUM(C32:D32)/B32),"",SUM(C32:D32)/B32)</f>
        <v>0</v>
      </c>
      <c r="AI32" s="29">
        <f t="array" ref="AI32">IF(ISERROR(SUM(F32:I32)/B32),"",SUM(F32:I32)/B32)</f>
        <v>0</v>
      </c>
      <c r="AJ32" s="29">
        <f t="array" ref="AJ32">IF(ISERROR(SUM(J32:L32)/B32),"",SUM(J32:L32)/B32)</f>
        <v>0</v>
      </c>
      <c r="AK32" s="29">
        <f t="array" ref="AK32">IF(ISERROR(SUM(O32:V32)/B32),"",SUM(O32:V32)/B32)</f>
        <v>0</v>
      </c>
      <c r="AL32" s="29">
        <f t="array" ref="AL32">IF(ISERROR(SUM(AA32)/B32),"",SUM(AA32)/B32)</f>
        <v>0</v>
      </c>
      <c r="AM32" s="29">
        <f t="array" ref="AM32">IF(ISERROR(AB32/B32),"",AB32/B32)</f>
        <v>0</v>
      </c>
      <c r="AN32" s="30"/>
      <c r="AO32" s="30"/>
    </row>
    <row r="33" spans="1:41" s="3" customFormat="1" ht="20.25" customHeight="1">
      <c r="A33" s="36">
        <v>13002</v>
      </c>
      <c r="B33" s="36">
        <f t="shared" si="0"/>
        <v>720</v>
      </c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28">
        <f t="shared" si="2"/>
        <v>0</v>
      </c>
      <c r="AD33" s="36">
        <f t="shared" si="1"/>
        <v>720</v>
      </c>
      <c r="AE33" s="29">
        <f t="array" ref="AE33">IF(ISERROR(SUM(C33:D33)/B33),"",SUM(C33:D33)/B33)</f>
        <v>0</v>
      </c>
      <c r="AF33" s="29">
        <f t="array" ref="AF33">IF(ISERROR(AD33/B33),"",AD33/B33)</f>
        <v>1</v>
      </c>
      <c r="AG33" s="29">
        <f t="array" ref="AG33">IF(ISERROR(SUM(M33:N33,E33,W33:Z33)/B33),"",SUM(M33:N33,E33,W33:Z33)/B33)</f>
        <v>0</v>
      </c>
      <c r="AH33" s="29">
        <f t="array" ref="AH33">IF(ISERROR(SUM(C33:D33)/B33),"",SUM(C33:D33)/B33)</f>
        <v>0</v>
      </c>
      <c r="AI33" s="29">
        <f t="array" ref="AI33">IF(ISERROR(SUM(F33:I33)/B33),"",SUM(F33:I33)/B33)</f>
        <v>0</v>
      </c>
      <c r="AJ33" s="29">
        <f t="array" ref="AJ33">IF(ISERROR(SUM(J33:L33)/B33),"",SUM(J33:L33)/B33)</f>
        <v>0</v>
      </c>
      <c r="AK33" s="29">
        <f t="array" ref="AK33">IF(ISERROR(SUM(O33:V33)/B33),"",SUM(O33:V33)/B33)</f>
        <v>0</v>
      </c>
      <c r="AL33" s="29">
        <f t="array" ref="AL33">IF(ISERROR(SUM(AA33)/B33),"",SUM(AA33)/B33)</f>
        <v>0</v>
      </c>
      <c r="AM33" s="29">
        <f t="array" ref="AM33">IF(ISERROR(AB33/B33),"",AB33/B33)</f>
        <v>0</v>
      </c>
      <c r="AN33" s="30"/>
      <c r="AO33" s="30"/>
    </row>
    <row r="34" spans="1:41" ht="15.75">
      <c r="A34" s="16" t="s">
        <v>48</v>
      </c>
      <c r="B34" s="17">
        <f>SUM(B7:B33)</f>
        <v>19440</v>
      </c>
      <c r="C34" s="17">
        <f t="shared" ref="C34:AB34" si="3">SUM(C7:C33)</f>
        <v>0</v>
      </c>
      <c r="D34" s="17">
        <f t="shared" si="3"/>
        <v>0</v>
      </c>
      <c r="E34" s="17">
        <f t="shared" si="3"/>
        <v>0</v>
      </c>
      <c r="F34" s="17">
        <f t="shared" si="3"/>
        <v>0</v>
      </c>
      <c r="G34" s="17">
        <f t="shared" si="3"/>
        <v>0</v>
      </c>
      <c r="H34" s="17">
        <f t="shared" si="3"/>
        <v>0</v>
      </c>
      <c r="I34" s="17">
        <f t="shared" si="3"/>
        <v>0</v>
      </c>
      <c r="J34" s="17">
        <f t="shared" si="3"/>
        <v>0</v>
      </c>
      <c r="K34" s="17">
        <f t="shared" si="3"/>
        <v>0</v>
      </c>
      <c r="L34" s="17">
        <f t="shared" si="3"/>
        <v>0</v>
      </c>
      <c r="M34" s="17">
        <f t="shared" si="3"/>
        <v>0</v>
      </c>
      <c r="N34" s="17">
        <f t="shared" si="3"/>
        <v>0</v>
      </c>
      <c r="O34" s="17">
        <f t="shared" si="3"/>
        <v>0</v>
      </c>
      <c r="P34" s="17">
        <f t="shared" si="3"/>
        <v>0</v>
      </c>
      <c r="Q34" s="17">
        <f t="shared" si="3"/>
        <v>0</v>
      </c>
      <c r="R34" s="17">
        <f t="shared" si="3"/>
        <v>0</v>
      </c>
      <c r="S34" s="17">
        <f t="shared" si="3"/>
        <v>0</v>
      </c>
      <c r="T34" s="17">
        <f t="shared" si="3"/>
        <v>0</v>
      </c>
      <c r="U34" s="17">
        <f t="shared" si="3"/>
        <v>0</v>
      </c>
      <c r="V34" s="17">
        <f t="shared" si="3"/>
        <v>0</v>
      </c>
      <c r="W34" s="17">
        <f t="shared" si="3"/>
        <v>0</v>
      </c>
      <c r="X34" s="17">
        <f t="shared" si="3"/>
        <v>0</v>
      </c>
      <c r="Y34" s="17">
        <f t="shared" si="3"/>
        <v>0</v>
      </c>
      <c r="Z34" s="17">
        <f t="shared" si="3"/>
        <v>0</v>
      </c>
      <c r="AA34" s="17">
        <f t="shared" si="3"/>
        <v>0</v>
      </c>
      <c r="AB34" s="17">
        <f t="shared" si="3"/>
        <v>0</v>
      </c>
      <c r="AC34" s="28">
        <f t="shared" si="2"/>
        <v>0</v>
      </c>
      <c r="AD34" s="17">
        <f>SUM(AD7:AD33)</f>
        <v>19440</v>
      </c>
      <c r="AE34" s="29">
        <f t="array" ref="AE34">IF(ISERROR(SUM(C34:D34)/B34),"",SUM(C34:D34)/B34)</f>
        <v>0</v>
      </c>
      <c r="AF34" s="29">
        <f t="array" ref="AF34">IF(ISERROR(AD34/B34),"",AD34/B34)</f>
        <v>1</v>
      </c>
      <c r="AG34" s="29">
        <f t="array" ref="AG34">IF(ISERROR(SUM(M34:N34,E34,W34:Z34)/B34),"",SUM(M34:N34,E34,W34:Z34)/B34)</f>
        <v>0</v>
      </c>
      <c r="AH34" s="29">
        <f t="array" ref="AH34">IF(ISERROR(SUM(C34:D34)/B34),"",SUM(C34:D34)/B34)</f>
        <v>0</v>
      </c>
      <c r="AI34" s="29">
        <f t="array" ref="AI34">IF(ISERROR(SUM(F34:I34)/B34),"",SUM(F34:I34)/B34)</f>
        <v>0</v>
      </c>
      <c r="AJ34" s="29">
        <f t="array" ref="AJ34">IF(ISERROR(SUM(J34:L34)/B34),"",SUM(J34:L34)/B34)</f>
        <v>0</v>
      </c>
      <c r="AK34" s="29">
        <f t="array" ref="AK34">IF(ISERROR(SUM(O34:V34)/B34),"",SUM(O34:V34)/B34)</f>
        <v>0</v>
      </c>
      <c r="AL34" s="29">
        <f t="array" ref="AL34">IF(ISERROR(SUM(AA34)/B34),"",SUM(AA34)/B34)</f>
        <v>0</v>
      </c>
      <c r="AM34" s="29">
        <f t="array" ref="AM34">IF(ISERROR(AB34/B34),"",AB34/B34)</f>
        <v>0</v>
      </c>
      <c r="AN34" s="31"/>
      <c r="AO34" s="31"/>
    </row>
    <row r="35" spans="1:41" s="3" customFormat="1" ht="19.5" customHeight="1">
      <c r="A35" s="36">
        <v>2501</v>
      </c>
      <c r="B35" s="36">
        <f t="shared" si="0"/>
        <v>720</v>
      </c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28">
        <f t="shared" si="2"/>
        <v>0</v>
      </c>
      <c r="AD35" s="36">
        <f t="shared" ref="AD35:AD61" si="4">B35+N35+M35-AC35</f>
        <v>720</v>
      </c>
      <c r="AE35" s="29">
        <f t="array" ref="AE35">IF(ISERROR(SUM(C35:D35)/B35),"",SUM(C35:D35)/B35)</f>
        <v>0</v>
      </c>
      <c r="AF35" s="29">
        <f t="array" ref="AF35">IF(ISERROR(AD35/B35),"",AD35/B35)</f>
        <v>1</v>
      </c>
      <c r="AG35" s="29">
        <f t="array" ref="AG35">IF(ISERROR(SUM(M35:N35,E35,W35:Z35)/B35),"",SUM(M35:N35,E35,W35:Z35)/B35)</f>
        <v>0</v>
      </c>
      <c r="AH35" s="29">
        <f t="array" ref="AH35">IF(ISERROR(SUM(C35:D35)/B35),"",SUM(C35:D35)/B35)</f>
        <v>0</v>
      </c>
      <c r="AI35" s="29">
        <f t="array" ref="AI35">IF(ISERROR(SUM(F35:I35)/B35),"",SUM(F35:I35)/B35)</f>
        <v>0</v>
      </c>
      <c r="AJ35" s="29">
        <f t="array" ref="AJ35">IF(ISERROR(SUM(J35:L35)/B35),"",SUM(J35:L35)/B35)</f>
        <v>0</v>
      </c>
      <c r="AK35" s="29">
        <f t="array" ref="AK35">IF(ISERROR(SUM(O35:V35)/B35),"",SUM(O35:V35)/B35)</f>
        <v>0</v>
      </c>
      <c r="AL35" s="29">
        <f t="array" ref="AL35">IF(ISERROR(SUM(AA35)/B35),"",SUM(AA35)/B35)</f>
        <v>0</v>
      </c>
      <c r="AM35" s="29">
        <f t="array" ref="AM35">IF(ISERROR(AB35/B35),"",AB35/B35)</f>
        <v>0</v>
      </c>
      <c r="AN35" s="30"/>
      <c r="AO35" s="30"/>
    </row>
    <row r="36" spans="1:41" s="3" customFormat="1" ht="19.5" customHeight="1">
      <c r="A36" s="36">
        <v>2502</v>
      </c>
      <c r="B36" s="36">
        <f t="shared" si="0"/>
        <v>720</v>
      </c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28">
        <f t="shared" si="2"/>
        <v>0</v>
      </c>
      <c r="AD36" s="36">
        <f t="shared" si="4"/>
        <v>720</v>
      </c>
      <c r="AE36" s="29">
        <f t="array" ref="AE36">IF(ISERROR(SUM(C36:D36)/B36),"",SUM(C36:D36)/B36)</f>
        <v>0</v>
      </c>
      <c r="AF36" s="29">
        <f t="array" ref="AF36">IF(ISERROR(AD36/B36),"",AD36/B36)</f>
        <v>1</v>
      </c>
      <c r="AG36" s="29">
        <f t="array" ref="AG36">IF(ISERROR(SUM(M36:N36,E36,W36:Z36)/B36),"",SUM(M36:N36,E36,W36:Z36)/B36)</f>
        <v>0</v>
      </c>
      <c r="AH36" s="29">
        <f t="array" ref="AH36">IF(ISERROR(SUM(C36:D36)/B36),"",SUM(C36:D36)/B36)</f>
        <v>0</v>
      </c>
      <c r="AI36" s="29">
        <f t="array" ref="AI36">IF(ISERROR(SUM(F36:I36)/B36),"",SUM(F36:I36)/B36)</f>
        <v>0</v>
      </c>
      <c r="AJ36" s="29">
        <f t="array" ref="AJ36">IF(ISERROR(SUM(J36:L36)/B36),"",SUM(J36:L36)/B36)</f>
        <v>0</v>
      </c>
      <c r="AK36" s="29">
        <f t="array" ref="AK36">IF(ISERROR(SUM(O36:V36)/B36),"",SUM(O36:V36)/B36)</f>
        <v>0</v>
      </c>
      <c r="AL36" s="29">
        <f t="array" ref="AL36">IF(ISERROR(SUM(AA36)/B36),"",SUM(AA36)/B36)</f>
        <v>0</v>
      </c>
      <c r="AM36" s="29">
        <f t="array" ref="AM36">IF(ISERROR(AB36/B36),"",AB36/B36)</f>
        <v>0</v>
      </c>
      <c r="AN36" s="30"/>
      <c r="AO36" s="30"/>
    </row>
    <row r="37" spans="1:41" s="3" customFormat="1" ht="19.5" customHeight="1">
      <c r="A37" s="36">
        <v>2503</v>
      </c>
      <c r="B37" s="36">
        <f t="shared" si="0"/>
        <v>720</v>
      </c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28">
        <f t="shared" si="2"/>
        <v>0</v>
      </c>
      <c r="AD37" s="36">
        <f t="shared" si="4"/>
        <v>720</v>
      </c>
      <c r="AE37" s="29">
        <f t="array" ref="AE37">IF(ISERROR(SUM(C37:D37)/B37),"",SUM(C37:D37)/B37)</f>
        <v>0</v>
      </c>
      <c r="AF37" s="29">
        <f t="array" ref="AF37">IF(ISERROR(AD37/B37),"",AD37/B37)</f>
        <v>1</v>
      </c>
      <c r="AG37" s="29">
        <f t="array" ref="AG37">IF(ISERROR(SUM(M37:N37,E37,W37:Z37)/B37),"",SUM(M37:N37,E37,W37:Z37)/B37)</f>
        <v>0</v>
      </c>
      <c r="AH37" s="29">
        <f t="array" ref="AH37">IF(ISERROR(SUM(C37:D37)/B37),"",SUM(C37:D37)/B37)</f>
        <v>0</v>
      </c>
      <c r="AI37" s="29">
        <f t="array" ref="AI37">IF(ISERROR(SUM(F37:I37)/B37),"",SUM(F37:I37)/B37)</f>
        <v>0</v>
      </c>
      <c r="AJ37" s="29">
        <f t="array" ref="AJ37">IF(ISERROR(SUM(J37:L37)/B37),"",SUM(J37:L37)/B37)</f>
        <v>0</v>
      </c>
      <c r="AK37" s="29">
        <f t="array" ref="AK37">IF(ISERROR(SUM(O37:V37)/B37),"",SUM(O37:V37)/B37)</f>
        <v>0</v>
      </c>
      <c r="AL37" s="29">
        <f t="array" ref="AL37">IF(ISERROR(SUM(AA37)/B37),"",SUM(AA37)/B37)</f>
        <v>0</v>
      </c>
      <c r="AM37" s="29">
        <f t="array" ref="AM37">IF(ISERROR(AB37/B37),"",AB37/B37)</f>
        <v>0</v>
      </c>
      <c r="AN37" s="30"/>
      <c r="AO37" s="30"/>
    </row>
    <row r="38" spans="1:41" s="3" customFormat="1" ht="19.5" customHeight="1">
      <c r="A38" s="36">
        <v>2504</v>
      </c>
      <c r="B38" s="36">
        <f t="shared" si="0"/>
        <v>720</v>
      </c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28">
        <f t="shared" si="2"/>
        <v>0</v>
      </c>
      <c r="AD38" s="36">
        <f t="shared" si="4"/>
        <v>720</v>
      </c>
      <c r="AE38" s="29">
        <f t="array" ref="AE38">IF(ISERROR(SUM(C38:D38)/B38),"",SUM(C38:D38)/B38)</f>
        <v>0</v>
      </c>
      <c r="AF38" s="29">
        <f t="array" ref="AF38">IF(ISERROR(AD38/B38),"",AD38/B38)</f>
        <v>1</v>
      </c>
      <c r="AG38" s="29">
        <f t="array" ref="AG38">IF(ISERROR(SUM(M38:N38,E38,W38:Z38)/B38),"",SUM(M38:N38,E38,W38:Z38)/B38)</f>
        <v>0</v>
      </c>
      <c r="AH38" s="29">
        <f t="array" ref="AH38">IF(ISERROR(SUM(C38:D38)/B38),"",SUM(C38:D38)/B38)</f>
        <v>0</v>
      </c>
      <c r="AI38" s="29">
        <f t="array" ref="AI38">IF(ISERROR(SUM(F38:I38)/B38),"",SUM(F38:I38)/B38)</f>
        <v>0</v>
      </c>
      <c r="AJ38" s="29">
        <f t="array" ref="AJ38">IF(ISERROR(SUM(J38:L38)/B38),"",SUM(J38:L38)/B38)</f>
        <v>0</v>
      </c>
      <c r="AK38" s="29">
        <f t="array" ref="AK38">IF(ISERROR(SUM(O38:V38)/B38),"",SUM(O38:V38)/B38)</f>
        <v>0</v>
      </c>
      <c r="AL38" s="29">
        <f t="array" ref="AL38">IF(ISERROR(SUM(AA38)/B38),"",SUM(AA38)/B38)</f>
        <v>0</v>
      </c>
      <c r="AM38" s="29">
        <f t="array" ref="AM38">IF(ISERROR(AB38/B38),"",AB38/B38)</f>
        <v>0</v>
      </c>
      <c r="AN38" s="30"/>
      <c r="AO38" s="30"/>
    </row>
    <row r="39" spans="1:41" s="3" customFormat="1" ht="19.5" customHeight="1">
      <c r="A39" s="36">
        <v>2505</v>
      </c>
      <c r="B39" s="36">
        <f t="shared" si="0"/>
        <v>720</v>
      </c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28">
        <f t="shared" si="2"/>
        <v>0</v>
      </c>
      <c r="AD39" s="36">
        <f t="shared" si="4"/>
        <v>720</v>
      </c>
      <c r="AE39" s="29">
        <f t="array" ref="AE39">IF(ISERROR(SUM(C39:D39)/B39),"",SUM(C39:D39)/B39)</f>
        <v>0</v>
      </c>
      <c r="AF39" s="29">
        <f t="array" ref="AF39">IF(ISERROR(AD39/B39),"",AD39/B39)</f>
        <v>1</v>
      </c>
      <c r="AG39" s="29">
        <f t="array" ref="AG39">IF(ISERROR(SUM(M39:N39,E39,W39:Z39)/B39),"",SUM(M39:N39,E39,W39:Z39)/B39)</f>
        <v>0</v>
      </c>
      <c r="AH39" s="29">
        <f t="array" ref="AH39">IF(ISERROR(SUM(C39:D39)/B39),"",SUM(C39:D39)/B39)</f>
        <v>0</v>
      </c>
      <c r="AI39" s="29">
        <f t="array" ref="AI39">IF(ISERROR(SUM(F39:I39)/B39),"",SUM(F39:I39)/B39)</f>
        <v>0</v>
      </c>
      <c r="AJ39" s="29">
        <f t="array" ref="AJ39">IF(ISERROR(SUM(J39:L39)/B39),"",SUM(J39:L39)/B39)</f>
        <v>0</v>
      </c>
      <c r="AK39" s="29">
        <f t="array" ref="AK39">IF(ISERROR(SUM(O39:V39)/B39),"",SUM(O39:V39)/B39)</f>
        <v>0</v>
      </c>
      <c r="AL39" s="29">
        <f t="array" ref="AL39">IF(ISERROR(SUM(AA39)/B39),"",SUM(AA39)/B39)</f>
        <v>0</v>
      </c>
      <c r="AM39" s="29">
        <f t="array" ref="AM39">IF(ISERROR(AB39/B39),"",AB39/B39)</f>
        <v>0</v>
      </c>
      <c r="AN39" s="30"/>
      <c r="AO39" s="30"/>
    </row>
    <row r="40" spans="1:41" s="3" customFormat="1" ht="19.5" customHeight="1">
      <c r="A40" s="36">
        <v>2506</v>
      </c>
      <c r="B40" s="36">
        <f t="shared" si="0"/>
        <v>720</v>
      </c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28">
        <f t="shared" si="2"/>
        <v>0</v>
      </c>
      <c r="AD40" s="36">
        <f t="shared" si="4"/>
        <v>720</v>
      </c>
      <c r="AE40" s="29">
        <f t="array" ref="AE40">IF(ISERROR(SUM(C40:D40)/B40),"",SUM(C40:D40)/B40)</f>
        <v>0</v>
      </c>
      <c r="AF40" s="29">
        <f t="array" ref="AF40">IF(ISERROR(AD40/B40),"",AD40/B40)</f>
        <v>1</v>
      </c>
      <c r="AG40" s="29">
        <f t="array" ref="AG40">IF(ISERROR(SUM(M40:N40,E40,W40:Z40)/B40),"",SUM(M40:N40,E40,W40:Z40)/B40)</f>
        <v>0</v>
      </c>
      <c r="AH40" s="29">
        <f t="array" ref="AH40">IF(ISERROR(SUM(C40:D40)/B40),"",SUM(C40:D40)/B40)</f>
        <v>0</v>
      </c>
      <c r="AI40" s="29">
        <f t="array" ref="AI40">IF(ISERROR(SUM(F40:I40)/B40),"",SUM(F40:I40)/B40)</f>
        <v>0</v>
      </c>
      <c r="AJ40" s="29">
        <f t="array" ref="AJ40">IF(ISERROR(SUM(J40:L40)/B40),"",SUM(J40:L40)/B40)</f>
        <v>0</v>
      </c>
      <c r="AK40" s="29">
        <f t="array" ref="AK40">IF(ISERROR(SUM(O40:V40)/B40),"",SUM(O40:V40)/B40)</f>
        <v>0</v>
      </c>
      <c r="AL40" s="29">
        <f t="array" ref="AL40">IF(ISERROR(SUM(AA40)/B40),"",SUM(AA40)/B40)</f>
        <v>0</v>
      </c>
      <c r="AM40" s="29">
        <f t="array" ref="AM40">IF(ISERROR(AB40/B40),"",AB40/B40)</f>
        <v>0</v>
      </c>
      <c r="AN40" s="30"/>
      <c r="AO40" s="30"/>
    </row>
    <row r="41" spans="1:41" s="3" customFormat="1" ht="19.5" customHeight="1">
      <c r="A41" s="36">
        <v>2507</v>
      </c>
      <c r="B41" s="36">
        <f t="shared" si="0"/>
        <v>720</v>
      </c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28">
        <f t="shared" si="2"/>
        <v>0</v>
      </c>
      <c r="AD41" s="36">
        <f t="shared" si="4"/>
        <v>720</v>
      </c>
      <c r="AE41" s="29">
        <f t="array" ref="AE41">IF(ISERROR(SUM(C41:D41)/B41),"",SUM(C41:D41)/B41)</f>
        <v>0</v>
      </c>
      <c r="AF41" s="29">
        <f t="array" ref="AF41">IF(ISERROR(AD41/B41),"",AD41/B41)</f>
        <v>1</v>
      </c>
      <c r="AG41" s="29">
        <f t="array" ref="AG41">IF(ISERROR(SUM(M41:N41,E41,W41:Z41)/B41),"",SUM(M41:N41,E41,W41:Z41)/B41)</f>
        <v>0</v>
      </c>
      <c r="AH41" s="29">
        <f t="array" ref="AH41">IF(ISERROR(SUM(C41:D41)/B41),"",SUM(C41:D41)/B41)</f>
        <v>0</v>
      </c>
      <c r="AI41" s="29">
        <f t="array" ref="AI41">IF(ISERROR(SUM(F41:I41)/B41),"",SUM(F41:I41)/B41)</f>
        <v>0</v>
      </c>
      <c r="AJ41" s="29">
        <f t="array" ref="AJ41">IF(ISERROR(SUM(J41:L41)/B41),"",SUM(J41:L41)/B41)</f>
        <v>0</v>
      </c>
      <c r="AK41" s="29">
        <f t="array" ref="AK41">IF(ISERROR(SUM(O41:V41)/B41),"",SUM(O41:V41)/B41)</f>
        <v>0</v>
      </c>
      <c r="AL41" s="29">
        <f t="array" ref="AL41">IF(ISERROR(SUM(AA41)/B41),"",SUM(AA41)/B41)</f>
        <v>0</v>
      </c>
      <c r="AM41" s="29">
        <f t="array" ref="AM41">IF(ISERROR(AB41/B41),"",AB41/B41)</f>
        <v>0</v>
      </c>
      <c r="AN41" s="30"/>
      <c r="AO41" s="30"/>
    </row>
    <row r="42" spans="1:41" s="3" customFormat="1" ht="19.5" customHeight="1">
      <c r="A42" s="36">
        <v>2508</v>
      </c>
      <c r="B42" s="36">
        <f t="shared" si="0"/>
        <v>720</v>
      </c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28">
        <f t="shared" si="2"/>
        <v>0</v>
      </c>
      <c r="AD42" s="36">
        <f t="shared" si="4"/>
        <v>720</v>
      </c>
      <c r="AE42" s="29">
        <f t="array" ref="AE42">IF(ISERROR(SUM(C42:D42)/B42),"",SUM(C42:D42)/B42)</f>
        <v>0</v>
      </c>
      <c r="AF42" s="29">
        <f t="array" ref="AF42">IF(ISERROR(AD42/B42),"",AD42/B42)</f>
        <v>1</v>
      </c>
      <c r="AG42" s="29">
        <f t="array" ref="AG42">IF(ISERROR(SUM(M42:N42,E42,W42:Z42)/B42),"",SUM(M42:N42,E42,W42:Z42)/B42)</f>
        <v>0</v>
      </c>
      <c r="AH42" s="29">
        <f t="array" ref="AH42">IF(ISERROR(SUM(C42:D42)/B42),"",SUM(C42:D42)/B42)</f>
        <v>0</v>
      </c>
      <c r="AI42" s="29">
        <f t="array" ref="AI42">IF(ISERROR(SUM(F42:I42)/B42),"",SUM(F42:I42)/B42)</f>
        <v>0</v>
      </c>
      <c r="AJ42" s="29">
        <f t="array" ref="AJ42">IF(ISERROR(SUM(J42:L42)/B42),"",SUM(J42:L42)/B42)</f>
        <v>0</v>
      </c>
      <c r="AK42" s="29">
        <f t="array" ref="AK42">IF(ISERROR(SUM(O42:V42)/B42),"",SUM(O42:V42)/B42)</f>
        <v>0</v>
      </c>
      <c r="AL42" s="29">
        <f t="array" ref="AL42">IF(ISERROR(SUM(AA42)/B42),"",SUM(AA42)/B42)</f>
        <v>0</v>
      </c>
      <c r="AM42" s="29">
        <f t="array" ref="AM42">IF(ISERROR(AB42/B42),"",AB42/B42)</f>
        <v>0</v>
      </c>
      <c r="AN42" s="30"/>
      <c r="AO42" s="30"/>
    </row>
    <row r="43" spans="1:41" s="3" customFormat="1" ht="19.5" customHeight="1">
      <c r="A43" s="36">
        <v>2509</v>
      </c>
      <c r="B43" s="36">
        <f t="shared" si="0"/>
        <v>720</v>
      </c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28">
        <f t="shared" si="2"/>
        <v>0</v>
      </c>
      <c r="AD43" s="36">
        <f t="shared" si="4"/>
        <v>720</v>
      </c>
      <c r="AE43" s="29">
        <f t="array" ref="AE43">IF(ISERROR(SUM(C43:D43)/B43),"",SUM(C43:D43)/B43)</f>
        <v>0</v>
      </c>
      <c r="AF43" s="29">
        <f t="array" ref="AF43">IF(ISERROR(AD43/B43),"",AD43/B43)</f>
        <v>1</v>
      </c>
      <c r="AG43" s="29">
        <f t="array" ref="AG43">IF(ISERROR(SUM(M43:N43,E43,W43:Z43)/B43),"",SUM(M43:N43,E43,W43:Z43)/B43)</f>
        <v>0</v>
      </c>
      <c r="AH43" s="29">
        <f t="array" ref="AH43">IF(ISERROR(SUM(C43:D43)/B43),"",SUM(C43:D43)/B43)</f>
        <v>0</v>
      </c>
      <c r="AI43" s="29">
        <f t="array" ref="AI43">IF(ISERROR(SUM(F43:I43)/B43),"",SUM(F43:I43)/B43)</f>
        <v>0</v>
      </c>
      <c r="AJ43" s="29">
        <f t="array" ref="AJ43">IF(ISERROR(SUM(J43:L43)/B43),"",SUM(J43:L43)/B43)</f>
        <v>0</v>
      </c>
      <c r="AK43" s="29">
        <f t="array" ref="AK43">IF(ISERROR(SUM(O43:V43)/B43),"",SUM(O43:V43)/B43)</f>
        <v>0</v>
      </c>
      <c r="AL43" s="29">
        <f t="array" ref="AL43">IF(ISERROR(SUM(AA43)/B43),"",SUM(AA43)/B43)</f>
        <v>0</v>
      </c>
      <c r="AM43" s="29">
        <f t="array" ref="AM43">IF(ISERROR(AB43/B43),"",AB43/B43)</f>
        <v>0</v>
      </c>
      <c r="AN43" s="30"/>
      <c r="AO43" s="30"/>
    </row>
    <row r="44" spans="1:41" s="3" customFormat="1" ht="19.5" customHeight="1">
      <c r="A44" s="36">
        <v>2510</v>
      </c>
      <c r="B44" s="36">
        <f t="shared" si="0"/>
        <v>720</v>
      </c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28">
        <f t="shared" si="2"/>
        <v>0</v>
      </c>
      <c r="AD44" s="36">
        <f t="shared" si="4"/>
        <v>720</v>
      </c>
      <c r="AE44" s="29">
        <f t="array" ref="AE44">IF(ISERROR(SUM(C44:D44)/B44),"",SUM(C44:D44)/B44)</f>
        <v>0</v>
      </c>
      <c r="AF44" s="29">
        <f t="array" ref="AF44">IF(ISERROR(AD44/B44),"",AD44/B44)</f>
        <v>1</v>
      </c>
      <c r="AG44" s="29">
        <f t="array" ref="AG44">IF(ISERROR(SUM(M44:N44,E44,W44:Z44)/B44),"",SUM(M44:N44,E44,W44:Z44)/B44)</f>
        <v>0</v>
      </c>
      <c r="AH44" s="29">
        <f t="array" ref="AH44">IF(ISERROR(SUM(C44:D44)/B44),"",SUM(C44:D44)/B44)</f>
        <v>0</v>
      </c>
      <c r="AI44" s="29">
        <f t="array" ref="AI44">IF(ISERROR(SUM(F44:I44)/B44),"",SUM(F44:I44)/B44)</f>
        <v>0</v>
      </c>
      <c r="AJ44" s="29">
        <f t="array" ref="AJ44">IF(ISERROR(SUM(J44:L44)/B44),"",SUM(J44:L44)/B44)</f>
        <v>0</v>
      </c>
      <c r="AK44" s="29">
        <f t="array" ref="AK44">IF(ISERROR(SUM(O44:V44)/B44),"",SUM(O44:V44)/B44)</f>
        <v>0</v>
      </c>
      <c r="AL44" s="29">
        <f t="array" ref="AL44">IF(ISERROR(SUM(AA44)/B44),"",SUM(AA44)/B44)</f>
        <v>0</v>
      </c>
      <c r="AM44" s="29">
        <f t="array" ref="AM44">IF(ISERROR(AB44/B44),"",AB44/B44)</f>
        <v>0</v>
      </c>
      <c r="AN44" s="30"/>
      <c r="AO44" s="30"/>
    </row>
    <row r="45" spans="1:41" s="3" customFormat="1" ht="19.5" customHeight="1">
      <c r="A45" s="36">
        <v>3002</v>
      </c>
      <c r="B45" s="36">
        <f t="shared" si="0"/>
        <v>720</v>
      </c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28">
        <f t="shared" si="2"/>
        <v>0</v>
      </c>
      <c r="AD45" s="36">
        <f t="shared" si="4"/>
        <v>720</v>
      </c>
      <c r="AE45" s="29">
        <f t="array" ref="AE45">IF(ISERROR(SUM(C45:D45)/B45),"",SUM(C45:D45)/B45)</f>
        <v>0</v>
      </c>
      <c r="AF45" s="29">
        <f t="array" ref="AF45">IF(ISERROR(AD45/B45),"",AD45/B45)</f>
        <v>1</v>
      </c>
      <c r="AG45" s="29">
        <f t="array" ref="AG45">IF(ISERROR(SUM(M45:N45,E45,W45:Z45)/B45),"",SUM(M45:N45,E45,W45:Z45)/B45)</f>
        <v>0</v>
      </c>
      <c r="AH45" s="29">
        <f t="array" ref="AH45">IF(ISERROR(SUM(C45:D45)/B45),"",SUM(C45:D45)/B45)</f>
        <v>0</v>
      </c>
      <c r="AI45" s="29">
        <f t="array" ref="AI45">IF(ISERROR(SUM(F45:I45)/B45),"",SUM(F45:I45)/B45)</f>
        <v>0</v>
      </c>
      <c r="AJ45" s="29">
        <f t="array" ref="AJ45">IF(ISERROR(SUM(J45:L45)/B45),"",SUM(J45:L45)/B45)</f>
        <v>0</v>
      </c>
      <c r="AK45" s="29">
        <f t="array" ref="AK45">IF(ISERROR(SUM(O45:V45)/B45),"",SUM(O45:V45)/B45)</f>
        <v>0</v>
      </c>
      <c r="AL45" s="29">
        <f t="array" ref="AL45">IF(ISERROR(SUM(AA45)/B45),"",SUM(AA45)/B45)</f>
        <v>0</v>
      </c>
      <c r="AM45" s="29">
        <f t="array" ref="AM45">IF(ISERROR(AB45/B45),"",AB45/B45)</f>
        <v>0</v>
      </c>
      <c r="AN45" s="30"/>
      <c r="AO45" s="30"/>
    </row>
    <row r="46" spans="1:41" s="3" customFormat="1" ht="19.5" customHeight="1">
      <c r="A46" s="36">
        <v>3003</v>
      </c>
      <c r="B46" s="36">
        <f t="shared" si="0"/>
        <v>720</v>
      </c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28">
        <f t="shared" si="2"/>
        <v>0</v>
      </c>
      <c r="AD46" s="36">
        <f t="shared" si="4"/>
        <v>720</v>
      </c>
      <c r="AE46" s="29">
        <f t="array" ref="AE46">IF(ISERROR(SUM(C46:D46)/B46),"",SUM(C46:D46)/B46)</f>
        <v>0</v>
      </c>
      <c r="AF46" s="29">
        <f t="array" ref="AF46">IF(ISERROR(AD46/B46),"",AD46/B46)</f>
        <v>1</v>
      </c>
      <c r="AG46" s="29">
        <f t="array" ref="AG46">IF(ISERROR(SUM(M46:N46,E46,W46:Z46)/B46),"",SUM(M46:N46,E46,W46:Z46)/B46)</f>
        <v>0</v>
      </c>
      <c r="AH46" s="29">
        <f t="array" ref="AH46">IF(ISERROR(SUM(C46:D46)/B46),"",SUM(C46:D46)/B46)</f>
        <v>0</v>
      </c>
      <c r="AI46" s="29">
        <f t="array" ref="AI46">IF(ISERROR(SUM(F46:I46)/B46),"",SUM(F46:I46)/B46)</f>
        <v>0</v>
      </c>
      <c r="AJ46" s="29">
        <f t="array" ref="AJ46">IF(ISERROR(SUM(J46:L46)/B46),"",SUM(J46:L46)/B46)</f>
        <v>0</v>
      </c>
      <c r="AK46" s="29">
        <f t="array" ref="AK46">IF(ISERROR(SUM(O46:V46)/B46),"",SUM(O46:V46)/B46)</f>
        <v>0</v>
      </c>
      <c r="AL46" s="29">
        <f t="array" ref="AL46">IF(ISERROR(SUM(AA46)/B46),"",SUM(AA46)/B46)</f>
        <v>0</v>
      </c>
      <c r="AM46" s="29">
        <f t="array" ref="AM46">IF(ISERROR(AB46/B46),"",AB46/B46)</f>
        <v>0</v>
      </c>
      <c r="AN46" s="30"/>
      <c r="AO46" s="30"/>
    </row>
    <row r="47" spans="1:41" s="3" customFormat="1" ht="19.5" customHeight="1">
      <c r="A47" s="36">
        <v>3004</v>
      </c>
      <c r="B47" s="36">
        <f t="shared" si="0"/>
        <v>720</v>
      </c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28">
        <f t="shared" si="2"/>
        <v>0</v>
      </c>
      <c r="AD47" s="36">
        <f t="shared" si="4"/>
        <v>720</v>
      </c>
      <c r="AE47" s="29">
        <f t="array" ref="AE47">IF(ISERROR(SUM(C47:D47)/B47),"",SUM(C47:D47)/B47)</f>
        <v>0</v>
      </c>
      <c r="AF47" s="29">
        <f t="array" ref="AF47">IF(ISERROR(AD47/B47),"",AD47/B47)</f>
        <v>1</v>
      </c>
      <c r="AG47" s="29">
        <f t="array" ref="AG47">IF(ISERROR(SUM(M47:N47,E47,W47:Z47)/B47),"",SUM(M47:N47,E47,W47:Z47)/B47)</f>
        <v>0</v>
      </c>
      <c r="AH47" s="29">
        <f t="array" ref="AH47">IF(ISERROR(SUM(C47:D47)/B47),"",SUM(C47:D47)/B47)</f>
        <v>0</v>
      </c>
      <c r="AI47" s="29">
        <f t="array" ref="AI47">IF(ISERROR(SUM(F47:I47)/B47),"",SUM(F47:I47)/B47)</f>
        <v>0</v>
      </c>
      <c r="AJ47" s="29">
        <f t="array" ref="AJ47">IF(ISERROR(SUM(J47:L47)/B47),"",SUM(J47:L47)/B47)</f>
        <v>0</v>
      </c>
      <c r="AK47" s="29">
        <f t="array" ref="AK47">IF(ISERROR(SUM(O47:V47)/B47),"",SUM(O47:V47)/B47)</f>
        <v>0</v>
      </c>
      <c r="AL47" s="29">
        <f t="array" ref="AL47">IF(ISERROR(SUM(AA47)/B47),"",SUM(AA47)/B47)</f>
        <v>0</v>
      </c>
      <c r="AM47" s="29">
        <f t="array" ref="AM47">IF(ISERROR(AB47/B47),"",AB47/B47)</f>
        <v>0</v>
      </c>
      <c r="AN47" s="30"/>
      <c r="AO47" s="30"/>
    </row>
    <row r="48" spans="1:41" s="3" customFormat="1" ht="19.5" customHeight="1">
      <c r="A48" s="36">
        <v>3602</v>
      </c>
      <c r="B48" s="36">
        <f t="shared" si="0"/>
        <v>720</v>
      </c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28">
        <f t="shared" si="2"/>
        <v>0</v>
      </c>
      <c r="AD48" s="36">
        <f t="shared" si="4"/>
        <v>720</v>
      </c>
      <c r="AE48" s="29">
        <f t="array" ref="AE48">IF(ISERROR(SUM(C48:D48)/B48),"",SUM(C48:D48)/B48)</f>
        <v>0</v>
      </c>
      <c r="AF48" s="29">
        <f t="array" ref="AF48">IF(ISERROR(AD48/B48),"",AD48/B48)</f>
        <v>1</v>
      </c>
      <c r="AG48" s="29">
        <f t="array" ref="AG48">IF(ISERROR(SUM(M48:N48,E48,W48:Z48)/B48),"",SUM(M48:N48,E48,W48:Z48)/B48)</f>
        <v>0</v>
      </c>
      <c r="AH48" s="29">
        <f t="array" ref="AH48">IF(ISERROR(SUM(C48:D48)/B48),"",SUM(C48:D48)/B48)</f>
        <v>0</v>
      </c>
      <c r="AI48" s="29">
        <f t="array" ref="AI48">IF(ISERROR(SUM(F48:I48)/B48),"",SUM(F48:I48)/B48)</f>
        <v>0</v>
      </c>
      <c r="AJ48" s="29">
        <f t="array" ref="AJ48">IF(ISERROR(SUM(J48:L48)/B48),"",SUM(J48:L48)/B48)</f>
        <v>0</v>
      </c>
      <c r="AK48" s="29">
        <f t="array" ref="AK48">IF(ISERROR(SUM(O48:V48)/B48),"",SUM(O48:V48)/B48)</f>
        <v>0</v>
      </c>
      <c r="AL48" s="29">
        <f t="array" ref="AL48">IF(ISERROR(SUM(AA48)/B48),"",SUM(AA48)/B48)</f>
        <v>0</v>
      </c>
      <c r="AM48" s="29">
        <f t="array" ref="AM48">IF(ISERROR(AB48/B48),"",AB48/B48)</f>
        <v>0</v>
      </c>
      <c r="AN48" s="30"/>
      <c r="AO48" s="30"/>
    </row>
    <row r="49" spans="1:41" s="3" customFormat="1" ht="19.5" customHeight="1">
      <c r="A49" s="36">
        <v>4501</v>
      </c>
      <c r="B49" s="36">
        <f t="shared" si="0"/>
        <v>720</v>
      </c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28">
        <f t="shared" si="2"/>
        <v>0</v>
      </c>
      <c r="AD49" s="36">
        <f t="shared" si="4"/>
        <v>720</v>
      </c>
      <c r="AE49" s="29">
        <f t="array" ref="AE49">IF(ISERROR(SUM(C49:D49)/B49),"",SUM(C49:D49)/B49)</f>
        <v>0</v>
      </c>
      <c r="AF49" s="29">
        <f t="array" ref="AF49">IF(ISERROR(AD49/B49),"",AD49/B49)</f>
        <v>1</v>
      </c>
      <c r="AG49" s="29">
        <f t="array" ref="AG49">IF(ISERROR(SUM(M49:N49,E49,W49:Z49)/B49),"",SUM(M49:N49,E49,W49:Z49)/B49)</f>
        <v>0</v>
      </c>
      <c r="AH49" s="29">
        <f t="array" ref="AH49">IF(ISERROR(SUM(C49:D49)/B49),"",SUM(C49:D49)/B49)</f>
        <v>0</v>
      </c>
      <c r="AI49" s="29">
        <f t="array" ref="AI49">IF(ISERROR(SUM(F49:I49)/B49),"",SUM(F49:I49)/B49)</f>
        <v>0</v>
      </c>
      <c r="AJ49" s="29">
        <f t="array" ref="AJ49">IF(ISERROR(SUM(J49:L49)/B49),"",SUM(J49:L49)/B49)</f>
        <v>0</v>
      </c>
      <c r="AK49" s="29">
        <f t="array" ref="AK49">IF(ISERROR(SUM(O49:V49)/B49),"",SUM(O49:V49)/B49)</f>
        <v>0</v>
      </c>
      <c r="AL49" s="29">
        <f t="array" ref="AL49">IF(ISERROR(SUM(AA49)/B49),"",SUM(AA49)/B49)</f>
        <v>0</v>
      </c>
      <c r="AM49" s="29">
        <f t="array" ref="AM49">IF(ISERROR(AB49/B49),"",AB49/B49)</f>
        <v>0</v>
      </c>
      <c r="AN49" s="30"/>
      <c r="AO49" s="30"/>
    </row>
    <row r="50" spans="1:41" s="3" customFormat="1" ht="19.5" customHeight="1">
      <c r="A50" s="36">
        <v>4502</v>
      </c>
      <c r="B50" s="36">
        <f t="shared" si="0"/>
        <v>720</v>
      </c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28">
        <f t="shared" si="2"/>
        <v>0</v>
      </c>
      <c r="AD50" s="36">
        <f t="shared" si="4"/>
        <v>720</v>
      </c>
      <c r="AE50" s="29">
        <f t="array" ref="AE50">IF(ISERROR(SUM(C50:D50)/B50),"",SUM(C50:D50)/B50)</f>
        <v>0</v>
      </c>
      <c r="AF50" s="29">
        <f t="array" ref="AF50">IF(ISERROR(AD50/B50),"",AD50/B50)</f>
        <v>1</v>
      </c>
      <c r="AG50" s="29">
        <f t="array" ref="AG50">IF(ISERROR(SUM(M50:N50,E50,W50:Z50)/B50),"",SUM(M50:N50,E50,W50:Z50)/B50)</f>
        <v>0</v>
      </c>
      <c r="AH50" s="29">
        <f t="array" ref="AH50">IF(ISERROR(SUM(C50:D50)/B50),"",SUM(C50:D50)/B50)</f>
        <v>0</v>
      </c>
      <c r="AI50" s="29">
        <f t="array" ref="AI50">IF(ISERROR(SUM(F50:I50)/B50),"",SUM(F50:I50)/B50)</f>
        <v>0</v>
      </c>
      <c r="AJ50" s="29">
        <f t="array" ref="AJ50">IF(ISERROR(SUM(J50:L50)/B50),"",SUM(J50:L50)/B50)</f>
        <v>0</v>
      </c>
      <c r="AK50" s="29">
        <f t="array" ref="AK50">IF(ISERROR(SUM(O50:V50)/B50),"",SUM(O50:V50)/B50)</f>
        <v>0</v>
      </c>
      <c r="AL50" s="29">
        <f t="array" ref="AL50">IF(ISERROR(SUM(AA50)/B50),"",SUM(AA50)/B50)</f>
        <v>0</v>
      </c>
      <c r="AM50" s="29">
        <f t="array" ref="AM50">IF(ISERROR(AB50/B50),"",AB50/B50)</f>
        <v>0</v>
      </c>
      <c r="AN50" s="30"/>
      <c r="AO50" s="30"/>
    </row>
    <row r="51" spans="1:41" s="3" customFormat="1" ht="19.5" customHeight="1">
      <c r="A51" s="36">
        <v>4503</v>
      </c>
      <c r="B51" s="36">
        <f t="shared" si="0"/>
        <v>720</v>
      </c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28">
        <f t="shared" si="2"/>
        <v>0</v>
      </c>
      <c r="AD51" s="36">
        <f t="shared" si="4"/>
        <v>720</v>
      </c>
      <c r="AE51" s="29">
        <f t="array" ref="AE51">IF(ISERROR(SUM(C51:D51)/B51),"",SUM(C51:D51)/B51)</f>
        <v>0</v>
      </c>
      <c r="AF51" s="29">
        <f t="array" ref="AF51">IF(ISERROR(AD51/B51),"",AD51/B51)</f>
        <v>1</v>
      </c>
      <c r="AG51" s="29">
        <f t="array" ref="AG51">IF(ISERROR(SUM(M51:N51,E51,W51:Z51)/B51),"",SUM(M51:N51,E51,W51:Z51)/B51)</f>
        <v>0</v>
      </c>
      <c r="AH51" s="29">
        <f t="array" ref="AH51">IF(ISERROR(SUM(C51:D51)/B51),"",SUM(C51:D51)/B51)</f>
        <v>0</v>
      </c>
      <c r="AI51" s="29">
        <f t="array" ref="AI51">IF(ISERROR(SUM(F51:I51)/B51),"",SUM(F51:I51)/B51)</f>
        <v>0</v>
      </c>
      <c r="AJ51" s="29">
        <f t="array" ref="AJ51">IF(ISERROR(SUM(J51:L51)/B51),"",SUM(J51:L51)/B51)</f>
        <v>0</v>
      </c>
      <c r="AK51" s="29">
        <f t="array" ref="AK51">IF(ISERROR(SUM(O51:V51)/B51),"",SUM(O51:V51)/B51)</f>
        <v>0</v>
      </c>
      <c r="AL51" s="29">
        <f t="array" ref="AL51">IF(ISERROR(SUM(AA51)/B51),"",SUM(AA51)/B51)</f>
        <v>0</v>
      </c>
      <c r="AM51" s="29">
        <f t="array" ref="AM51">IF(ISERROR(AB51/B51),"",AB51/B51)</f>
        <v>0</v>
      </c>
      <c r="AN51" s="30"/>
      <c r="AO51" s="30"/>
    </row>
    <row r="52" spans="1:41" s="3" customFormat="1" ht="19.5" customHeight="1">
      <c r="A52" s="36">
        <v>5001</v>
      </c>
      <c r="B52" s="36">
        <f t="shared" si="0"/>
        <v>720</v>
      </c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28">
        <f t="shared" si="2"/>
        <v>0</v>
      </c>
      <c r="AD52" s="36">
        <f t="shared" si="4"/>
        <v>720</v>
      </c>
      <c r="AE52" s="29">
        <f t="array" ref="AE52">IF(ISERROR(SUM(C52:D52)/B52),"",SUM(C52:D52)/B52)</f>
        <v>0</v>
      </c>
      <c r="AF52" s="29">
        <f t="array" ref="AF52">IF(ISERROR(AD52/B52),"",AD52/B52)</f>
        <v>1</v>
      </c>
      <c r="AG52" s="29">
        <f t="array" ref="AG52">IF(ISERROR(SUM(M52:N52,E52,W52:Z52)/B52),"",SUM(M52:N52,E52,W52:Z52)/B52)</f>
        <v>0</v>
      </c>
      <c r="AH52" s="29">
        <f t="array" ref="AH52">IF(ISERROR(SUM(C52:D52)/B52),"",SUM(C52:D52)/B52)</f>
        <v>0</v>
      </c>
      <c r="AI52" s="29">
        <f t="array" ref="AI52">IF(ISERROR(SUM(F52:I52)/B52),"",SUM(F52:I52)/B52)</f>
        <v>0</v>
      </c>
      <c r="AJ52" s="29">
        <f t="array" ref="AJ52">IF(ISERROR(SUM(J52:L52)/B52),"",SUM(J52:L52)/B52)</f>
        <v>0</v>
      </c>
      <c r="AK52" s="29">
        <f t="array" ref="AK52">IF(ISERROR(SUM(O52:V52)/B52),"",SUM(O52:V52)/B52)</f>
        <v>0</v>
      </c>
      <c r="AL52" s="29">
        <f t="array" ref="AL52">IF(ISERROR(SUM(AA52)/B52),"",SUM(AA52)/B52)</f>
        <v>0</v>
      </c>
      <c r="AM52" s="29">
        <f t="array" ref="AM52">IF(ISERROR(AB52/B52),"",AB52/B52)</f>
        <v>0</v>
      </c>
      <c r="AN52" s="30"/>
      <c r="AO52" s="30"/>
    </row>
    <row r="53" spans="1:41" s="3" customFormat="1" ht="19.5" customHeight="1">
      <c r="A53" s="36">
        <v>5002</v>
      </c>
      <c r="B53" s="36">
        <f t="shared" si="0"/>
        <v>720</v>
      </c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28">
        <f t="shared" si="2"/>
        <v>0</v>
      </c>
      <c r="AD53" s="36">
        <f t="shared" si="4"/>
        <v>720</v>
      </c>
      <c r="AE53" s="29">
        <f t="array" ref="AE53">IF(ISERROR(SUM(C53:D53)/B53),"",SUM(C53:D53)/B53)</f>
        <v>0</v>
      </c>
      <c r="AF53" s="29">
        <f t="array" ref="AF53">IF(ISERROR(AD53/B53),"",AD53/B53)</f>
        <v>1</v>
      </c>
      <c r="AG53" s="29">
        <f t="array" ref="AG53">IF(ISERROR(SUM(M53:N53,E53,W53:Z53)/B53),"",SUM(M53:N53,E53,W53:Z53)/B53)</f>
        <v>0</v>
      </c>
      <c r="AH53" s="29">
        <f t="array" ref="AH53">IF(ISERROR(SUM(C53:D53)/B53),"",SUM(C53:D53)/B53)</f>
        <v>0</v>
      </c>
      <c r="AI53" s="29">
        <f t="array" ref="AI53">IF(ISERROR(SUM(F53:I53)/B53),"",SUM(F53:I53)/B53)</f>
        <v>0</v>
      </c>
      <c r="AJ53" s="29">
        <f t="array" ref="AJ53">IF(ISERROR(SUM(J53:L53)/B53),"",SUM(J53:L53)/B53)</f>
        <v>0</v>
      </c>
      <c r="AK53" s="29">
        <f t="array" ref="AK53">IF(ISERROR(SUM(O53:V53)/B53),"",SUM(O53:V53)/B53)</f>
        <v>0</v>
      </c>
      <c r="AL53" s="29">
        <f t="array" ref="AL53">IF(ISERROR(SUM(AA53)/B53),"",SUM(AA53)/B53)</f>
        <v>0</v>
      </c>
      <c r="AM53" s="29">
        <f t="array" ref="AM53">IF(ISERROR(AB53/B53),"",AB53/B53)</f>
        <v>0</v>
      </c>
      <c r="AN53" s="30"/>
      <c r="AO53" s="30"/>
    </row>
    <row r="54" spans="1:41" s="3" customFormat="1" ht="19.5" customHeight="1">
      <c r="A54" s="36">
        <v>5003</v>
      </c>
      <c r="B54" s="36">
        <f t="shared" si="0"/>
        <v>720</v>
      </c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28">
        <f t="shared" si="2"/>
        <v>0</v>
      </c>
      <c r="AD54" s="36">
        <f t="shared" si="4"/>
        <v>720</v>
      </c>
      <c r="AE54" s="29">
        <f t="array" ref="AE54">IF(ISERROR(SUM(C54:D54)/B54),"",SUM(C54:D54)/B54)</f>
        <v>0</v>
      </c>
      <c r="AF54" s="29">
        <f t="array" ref="AF54">IF(ISERROR(AD54/B54),"",AD54/B54)</f>
        <v>1</v>
      </c>
      <c r="AG54" s="29">
        <f t="array" ref="AG54">IF(ISERROR(SUM(M54:N54,E54,W54:Z54)/B54),"",SUM(M54:N54,E54,W54:Z54)/B54)</f>
        <v>0</v>
      </c>
      <c r="AH54" s="29">
        <f t="array" ref="AH54">IF(ISERROR(SUM(C54:D54)/B54),"",SUM(C54:D54)/B54)</f>
        <v>0</v>
      </c>
      <c r="AI54" s="29">
        <f t="array" ref="AI54">IF(ISERROR(SUM(F54:I54)/B54),"",SUM(F54:I54)/B54)</f>
        <v>0</v>
      </c>
      <c r="AJ54" s="29">
        <f t="array" ref="AJ54">IF(ISERROR(SUM(J54:L54)/B54),"",SUM(J54:L54)/B54)</f>
        <v>0</v>
      </c>
      <c r="AK54" s="29">
        <f t="array" ref="AK54">IF(ISERROR(SUM(O54:V54)/B54),"",SUM(O54:V54)/B54)</f>
        <v>0</v>
      </c>
      <c r="AL54" s="29">
        <f t="array" ref="AL54">IF(ISERROR(SUM(AA54)/B54),"",SUM(AA54)/B54)</f>
        <v>0</v>
      </c>
      <c r="AM54" s="29">
        <f t="array" ref="AM54">IF(ISERROR(AB54/B54),"",AB54/B54)</f>
        <v>0</v>
      </c>
      <c r="AN54" s="30"/>
      <c r="AO54" s="30"/>
    </row>
    <row r="55" spans="1:41" s="3" customFormat="1" ht="19.5" customHeight="1">
      <c r="A55" s="36">
        <v>6502</v>
      </c>
      <c r="B55" s="36">
        <f t="shared" si="0"/>
        <v>720</v>
      </c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28">
        <f t="shared" si="2"/>
        <v>0</v>
      </c>
      <c r="AD55" s="36">
        <f t="shared" si="4"/>
        <v>720</v>
      </c>
      <c r="AE55" s="29">
        <f t="array" ref="AE55">IF(ISERROR(SUM(C55:D55)/B55),"",SUM(C55:D55)/B55)</f>
        <v>0</v>
      </c>
      <c r="AF55" s="29">
        <f t="array" ref="AF55">IF(ISERROR(AD55/B55),"",AD55/B55)</f>
        <v>1</v>
      </c>
      <c r="AG55" s="29">
        <f t="array" ref="AG55">IF(ISERROR(SUM(M55:N55,E55,W55:Z55)/B55),"",SUM(M55:N55,E55,W55:Z55)/B55)</f>
        <v>0</v>
      </c>
      <c r="AH55" s="29">
        <f t="array" ref="AH55">IF(ISERROR(SUM(C55:D55)/B55),"",SUM(C55:D55)/B55)</f>
        <v>0</v>
      </c>
      <c r="AI55" s="29">
        <f t="array" ref="AI55">IF(ISERROR(SUM(F55:I55)/B55),"",SUM(F55:I55)/B55)</f>
        <v>0</v>
      </c>
      <c r="AJ55" s="29">
        <f t="array" ref="AJ55">IF(ISERROR(SUM(J55:L55)/B55),"",SUM(J55:L55)/B55)</f>
        <v>0</v>
      </c>
      <c r="AK55" s="29">
        <f t="array" ref="AK55">IF(ISERROR(SUM(O55:V55)/B55),"",SUM(O55:V55)/B55)</f>
        <v>0</v>
      </c>
      <c r="AL55" s="29">
        <f t="array" ref="AL55">IF(ISERROR(SUM(AA55)/B55),"",SUM(AA55)/B55)</f>
        <v>0</v>
      </c>
      <c r="AM55" s="29">
        <f t="array" ref="AM55">IF(ISERROR(AB55/B55),"",AB55/B55)</f>
        <v>0</v>
      </c>
      <c r="AN55" s="30"/>
      <c r="AO55" s="30"/>
    </row>
    <row r="56" spans="1:41" s="3" customFormat="1" ht="19.5" customHeight="1">
      <c r="A56" s="36">
        <v>6503</v>
      </c>
      <c r="B56" s="36">
        <f t="shared" si="0"/>
        <v>720</v>
      </c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28">
        <f t="shared" si="2"/>
        <v>0</v>
      </c>
      <c r="AD56" s="36">
        <f t="shared" si="4"/>
        <v>720</v>
      </c>
      <c r="AE56" s="29">
        <f t="array" ref="AE56">IF(ISERROR(SUM(C56:D56)/B56),"",SUM(C56:D56)/B56)</f>
        <v>0</v>
      </c>
      <c r="AF56" s="29">
        <f t="array" ref="AF56">IF(ISERROR(AD56/B56),"",AD56/B56)</f>
        <v>1</v>
      </c>
      <c r="AG56" s="29">
        <f t="array" ref="AG56">IF(ISERROR(SUM(M56:N56,E56,W56:Z56)/B56),"",SUM(M56:N56,E56,W56:Z56)/B56)</f>
        <v>0</v>
      </c>
      <c r="AH56" s="29">
        <f t="array" ref="AH56">IF(ISERROR(SUM(C56:D56)/B56),"",SUM(C56:D56)/B56)</f>
        <v>0</v>
      </c>
      <c r="AI56" s="29">
        <f t="array" ref="AI56">IF(ISERROR(SUM(F56:I56)/B56),"",SUM(F56:I56)/B56)</f>
        <v>0</v>
      </c>
      <c r="AJ56" s="29">
        <f t="array" ref="AJ56">IF(ISERROR(SUM(J56:L56)/B56),"",SUM(J56:L56)/B56)</f>
        <v>0</v>
      </c>
      <c r="AK56" s="29">
        <f t="array" ref="AK56">IF(ISERROR(SUM(O56:V56)/B56),"",SUM(O56:V56)/B56)</f>
        <v>0</v>
      </c>
      <c r="AL56" s="29">
        <f t="array" ref="AL56">IF(ISERROR(SUM(AA56)/B56),"",SUM(AA56)/B56)</f>
        <v>0</v>
      </c>
      <c r="AM56" s="29">
        <f t="array" ref="AM56">IF(ISERROR(AB56/B56),"",AB56/B56)</f>
        <v>0</v>
      </c>
      <c r="AN56" s="30"/>
      <c r="AO56" s="30"/>
    </row>
    <row r="57" spans="1:41" s="3" customFormat="1" ht="19.5" customHeight="1">
      <c r="A57" s="36">
        <v>6504</v>
      </c>
      <c r="B57" s="36">
        <f t="shared" si="0"/>
        <v>720</v>
      </c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28">
        <f t="shared" si="2"/>
        <v>0</v>
      </c>
      <c r="AD57" s="36">
        <f t="shared" si="4"/>
        <v>720</v>
      </c>
      <c r="AE57" s="29">
        <f t="array" ref="AE57">IF(ISERROR(SUM(C57:D57)/B57),"",SUM(C57:D57)/B57)</f>
        <v>0</v>
      </c>
      <c r="AF57" s="29">
        <f t="array" ref="AF57">IF(ISERROR(AD57/B57),"",AD57/B57)</f>
        <v>1</v>
      </c>
      <c r="AG57" s="29">
        <f t="array" ref="AG57">IF(ISERROR(SUM(M57:N57,E57,W57:Z57)/B57),"",SUM(M57:N57,E57,W57:Z57)/B57)</f>
        <v>0</v>
      </c>
      <c r="AH57" s="29">
        <f t="array" ref="AH57">IF(ISERROR(SUM(C57:D57)/B57),"",SUM(C57:D57)/B57)</f>
        <v>0</v>
      </c>
      <c r="AI57" s="29">
        <f t="array" ref="AI57">IF(ISERROR(SUM(F57:I57)/B57),"",SUM(F57:I57)/B57)</f>
        <v>0</v>
      </c>
      <c r="AJ57" s="29">
        <f t="array" ref="AJ57">IF(ISERROR(SUM(J57:L57)/B57),"",SUM(J57:L57)/B57)</f>
        <v>0</v>
      </c>
      <c r="AK57" s="29">
        <f t="array" ref="AK57">IF(ISERROR(SUM(O57:V57)/B57),"",SUM(O57:V57)/B57)</f>
        <v>0</v>
      </c>
      <c r="AL57" s="29">
        <f t="array" ref="AL57">IF(ISERROR(SUM(AA57)/B57),"",SUM(AA57)/B57)</f>
        <v>0</v>
      </c>
      <c r="AM57" s="29">
        <f t="array" ref="AM57">IF(ISERROR(AB57/B57),"",AB57/B57)</f>
        <v>0</v>
      </c>
      <c r="AN57" s="30"/>
      <c r="AO57" s="30"/>
    </row>
    <row r="58" spans="1:41" s="3" customFormat="1" ht="19.5" customHeight="1">
      <c r="A58" s="36">
        <v>18501</v>
      </c>
      <c r="B58" s="36">
        <f t="shared" si="0"/>
        <v>720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28">
        <f t="shared" si="2"/>
        <v>0</v>
      </c>
      <c r="AD58" s="36">
        <f t="shared" si="4"/>
        <v>720</v>
      </c>
      <c r="AE58" s="29">
        <f t="array" ref="AE58">IF(ISERROR(SUM(C58:D58)/B58),"",SUM(C58:D58)/B58)</f>
        <v>0</v>
      </c>
      <c r="AF58" s="29">
        <f t="array" ref="AF58">IF(ISERROR(AD58/B58),"",AD58/B58)</f>
        <v>1</v>
      </c>
      <c r="AG58" s="29">
        <f t="array" ref="AG58">IF(ISERROR(SUM(M58:N58,E58,W58:Z58)/B58),"",SUM(M58:N58,E58,W58:Z58)/B58)</f>
        <v>0</v>
      </c>
      <c r="AH58" s="29">
        <f t="array" ref="AH58">IF(ISERROR(SUM(C58:D58)/B58),"",SUM(C58:D58)/B58)</f>
        <v>0</v>
      </c>
      <c r="AI58" s="29">
        <f t="array" ref="AI58">IF(ISERROR(SUM(F58:I58)/B58),"",SUM(F58:I58)/B58)</f>
        <v>0</v>
      </c>
      <c r="AJ58" s="29">
        <f t="array" ref="AJ58">IF(ISERROR(SUM(J58:L58)/B58),"",SUM(J58:L58)/B58)</f>
        <v>0</v>
      </c>
      <c r="AK58" s="29">
        <f t="array" ref="AK58">IF(ISERROR(SUM(O58:V58)/B58),"",SUM(O58:V58)/B58)</f>
        <v>0</v>
      </c>
      <c r="AL58" s="29">
        <f t="array" ref="AL58">IF(ISERROR(SUM(AA58)/B58),"",SUM(AA58)/B58)</f>
        <v>0</v>
      </c>
      <c r="AM58" s="29">
        <f t="array" ref="AM58">IF(ISERROR(AB58/B58),"",AB58/B58)</f>
        <v>0</v>
      </c>
      <c r="AN58" s="30"/>
      <c r="AO58" s="30"/>
    </row>
    <row r="59" spans="1:41" s="3" customFormat="1" ht="19.5" customHeight="1">
      <c r="A59" s="36">
        <v>18502</v>
      </c>
      <c r="B59" s="36">
        <f t="shared" si="0"/>
        <v>720</v>
      </c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28">
        <f t="shared" si="2"/>
        <v>0</v>
      </c>
      <c r="AD59" s="36">
        <f t="shared" si="4"/>
        <v>720</v>
      </c>
      <c r="AE59" s="29">
        <f t="array" ref="AE59">IF(ISERROR(SUM(C59:D59)/B59),"",SUM(C59:D59)/B59)</f>
        <v>0</v>
      </c>
      <c r="AF59" s="29">
        <f t="array" ref="AF59">IF(ISERROR(AD59/B59),"",AD59/B59)</f>
        <v>1</v>
      </c>
      <c r="AG59" s="29">
        <f t="array" ref="AG59">IF(ISERROR(SUM(M59:N59,E59,W59:Z59)/B59),"",SUM(M59:N59,E59,W59:Z59)/B59)</f>
        <v>0</v>
      </c>
      <c r="AH59" s="29">
        <f t="array" ref="AH59">IF(ISERROR(SUM(C59:D59)/B59),"",SUM(C59:D59)/B59)</f>
        <v>0</v>
      </c>
      <c r="AI59" s="29">
        <f t="array" ref="AI59">IF(ISERROR(SUM(F59:I59)/B59),"",SUM(F59:I59)/B59)</f>
        <v>0</v>
      </c>
      <c r="AJ59" s="29">
        <f t="array" ref="AJ59">IF(ISERROR(SUM(J59:L59)/B59),"",SUM(J59:L59)/B59)</f>
        <v>0</v>
      </c>
      <c r="AK59" s="29">
        <f t="array" ref="AK59">IF(ISERROR(SUM(O59:V59)/B59),"",SUM(O59:V59)/B59)</f>
        <v>0</v>
      </c>
      <c r="AL59" s="29">
        <f t="array" ref="AL59">IF(ISERROR(SUM(AA59)/B59),"",SUM(AA59)/B59)</f>
        <v>0</v>
      </c>
      <c r="AM59" s="29">
        <f t="array" ref="AM59">IF(ISERROR(AB59/B59),"",AB59/B59)</f>
        <v>0</v>
      </c>
      <c r="AN59" s="30"/>
      <c r="AO59" s="30"/>
    </row>
    <row r="60" spans="1:41" s="3" customFormat="1" ht="19.5" customHeight="1">
      <c r="A60" s="36">
        <v>13001</v>
      </c>
      <c r="B60" s="36">
        <f t="shared" si="0"/>
        <v>720</v>
      </c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28">
        <f t="shared" si="2"/>
        <v>0</v>
      </c>
      <c r="AD60" s="36">
        <f t="shared" si="4"/>
        <v>720</v>
      </c>
      <c r="AE60" s="29">
        <f t="array" ref="AE60">IF(ISERROR(SUM(C60:D60)/B60),"",SUM(C60:D60)/B60)</f>
        <v>0</v>
      </c>
      <c r="AF60" s="29">
        <f t="array" ref="AF60">IF(ISERROR(AD60/B60),"",AD60/B60)</f>
        <v>1</v>
      </c>
      <c r="AG60" s="29">
        <f t="array" ref="AG60">IF(ISERROR(SUM(M60:N60,E60,W60:Z60)/B60),"",SUM(M60:N60,E60,W60:Z60)/B60)</f>
        <v>0</v>
      </c>
      <c r="AH60" s="29">
        <f t="array" ref="AH60">IF(ISERROR(SUM(C60:D60)/B60),"",SUM(C60:D60)/B60)</f>
        <v>0</v>
      </c>
      <c r="AI60" s="29">
        <f t="array" ref="AI60">IF(ISERROR(SUM(F60:I60)/B60),"",SUM(F60:I60)/B60)</f>
        <v>0</v>
      </c>
      <c r="AJ60" s="29">
        <f t="array" ref="AJ60">IF(ISERROR(SUM(J60:L60)/B60),"",SUM(J60:L60)/B60)</f>
        <v>0</v>
      </c>
      <c r="AK60" s="29">
        <f t="array" ref="AK60">IF(ISERROR(SUM(O60:V60)/B60),"",SUM(O60:V60)/B60)</f>
        <v>0</v>
      </c>
      <c r="AL60" s="29">
        <f t="array" ref="AL60">IF(ISERROR(SUM(AA60)/B60),"",SUM(AA60)/B60)</f>
        <v>0</v>
      </c>
      <c r="AM60" s="29">
        <f t="array" ref="AM60">IF(ISERROR(AB60/B60),"",AB60/B60)</f>
        <v>0</v>
      </c>
      <c r="AN60" s="30"/>
      <c r="AO60" s="30"/>
    </row>
    <row r="61" spans="1:41" s="3" customFormat="1" ht="19.5" customHeight="1">
      <c r="A61" s="36">
        <v>13002</v>
      </c>
      <c r="B61" s="36">
        <f t="shared" si="0"/>
        <v>720</v>
      </c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28">
        <f t="shared" si="2"/>
        <v>0</v>
      </c>
      <c r="AD61" s="36">
        <f t="shared" si="4"/>
        <v>720</v>
      </c>
      <c r="AE61" s="29">
        <f t="array" ref="AE61">IF(ISERROR(SUM(C61:D61)/B61),"",SUM(C61:D61)/B61)</f>
        <v>0</v>
      </c>
      <c r="AF61" s="29">
        <f t="array" ref="AF61">IF(ISERROR(AD61/B61),"",AD61/B61)</f>
        <v>1</v>
      </c>
      <c r="AG61" s="29">
        <f t="array" ref="AG61">IF(ISERROR(SUM(M61:N61,E61,W61:Z61)/B61),"",SUM(M61:N61,E61,W61:Z61)/B61)</f>
        <v>0</v>
      </c>
      <c r="AH61" s="29">
        <f t="array" ref="AH61">IF(ISERROR(SUM(C61:D61)/B61),"",SUM(C61:D61)/B61)</f>
        <v>0</v>
      </c>
      <c r="AI61" s="29">
        <f t="array" ref="AI61">IF(ISERROR(SUM(F61:I61)/B61),"",SUM(F61:I61)/B61)</f>
        <v>0</v>
      </c>
      <c r="AJ61" s="29">
        <f t="array" ref="AJ61">IF(ISERROR(SUM(J61:L61)/B61),"",SUM(J61:L61)/B61)</f>
        <v>0</v>
      </c>
      <c r="AK61" s="29">
        <f t="array" ref="AK61">IF(ISERROR(SUM(O61:V61)/B61),"",SUM(O61:V61)/B61)</f>
        <v>0</v>
      </c>
      <c r="AL61" s="29">
        <f t="array" ref="AL61">IF(ISERROR(SUM(AA61)/B61),"",SUM(AA61)/B61)</f>
        <v>0</v>
      </c>
      <c r="AM61" s="29">
        <f t="array" ref="AM61">IF(ISERROR(AB61/B61),"",AB61/B61)</f>
        <v>0</v>
      </c>
      <c r="AN61" s="30"/>
      <c r="AO61" s="30"/>
    </row>
    <row r="62" spans="1:41" ht="15.75">
      <c r="A62" s="16" t="s">
        <v>49</v>
      </c>
      <c r="B62" s="17">
        <f>SUM(B35:B61)</f>
        <v>19440</v>
      </c>
      <c r="C62" s="18">
        <f t="shared" ref="C62:AD62" si="5">SUM(C35:C61)</f>
        <v>0</v>
      </c>
      <c r="D62" s="18">
        <f t="shared" si="5"/>
        <v>0</v>
      </c>
      <c r="E62" s="18">
        <f t="shared" si="5"/>
        <v>0</v>
      </c>
      <c r="F62" s="18">
        <f t="shared" si="5"/>
        <v>0</v>
      </c>
      <c r="G62" s="18">
        <f t="shared" si="5"/>
        <v>0</v>
      </c>
      <c r="H62" s="18">
        <f t="shared" si="5"/>
        <v>0</v>
      </c>
      <c r="I62" s="18">
        <f t="shared" si="5"/>
        <v>0</v>
      </c>
      <c r="J62" s="18">
        <f t="shared" si="5"/>
        <v>0</v>
      </c>
      <c r="K62" s="18">
        <f t="shared" si="5"/>
        <v>0</v>
      </c>
      <c r="L62" s="17">
        <f t="shared" si="5"/>
        <v>0</v>
      </c>
      <c r="M62" s="17">
        <f t="shared" si="5"/>
        <v>0</v>
      </c>
      <c r="N62" s="17">
        <f t="shared" si="5"/>
        <v>0</v>
      </c>
      <c r="O62" s="17">
        <f t="shared" si="5"/>
        <v>0</v>
      </c>
      <c r="P62" s="17">
        <f t="shared" si="5"/>
        <v>0</v>
      </c>
      <c r="Q62" s="17">
        <f t="shared" si="5"/>
        <v>0</v>
      </c>
      <c r="R62" s="17">
        <f t="shared" si="5"/>
        <v>0</v>
      </c>
      <c r="S62" s="17">
        <f t="shared" si="5"/>
        <v>0</v>
      </c>
      <c r="T62" s="17">
        <f t="shared" si="5"/>
        <v>0</v>
      </c>
      <c r="U62" s="17">
        <f t="shared" si="5"/>
        <v>0</v>
      </c>
      <c r="V62" s="17">
        <f t="shared" si="5"/>
        <v>0</v>
      </c>
      <c r="W62" s="17">
        <f t="shared" si="5"/>
        <v>0</v>
      </c>
      <c r="X62" s="17">
        <f t="shared" si="5"/>
        <v>0</v>
      </c>
      <c r="Y62" s="17">
        <f t="shared" si="5"/>
        <v>0</v>
      </c>
      <c r="Z62" s="17">
        <f t="shared" si="5"/>
        <v>0</v>
      </c>
      <c r="AA62" s="17">
        <f t="shared" si="5"/>
        <v>0</v>
      </c>
      <c r="AB62" s="18">
        <f t="shared" si="5"/>
        <v>0</v>
      </c>
      <c r="AC62" s="28">
        <f t="shared" si="2"/>
        <v>0</v>
      </c>
      <c r="AD62" s="18">
        <f t="shared" si="5"/>
        <v>19440</v>
      </c>
      <c r="AE62" s="29">
        <f t="array" ref="AE62">IF(ISERROR(SUM(C62:D62)/B62),"",SUM(C62:D62)/B62)</f>
        <v>0</v>
      </c>
      <c r="AF62" s="29">
        <f t="array" ref="AF62">IF(ISERROR(AD62/B62),"",AD62/B62)</f>
        <v>1</v>
      </c>
      <c r="AG62" s="29">
        <f t="array" ref="AG62">IF(ISERROR(SUM(M62:N62,E62,W62:Z62)/B62),"",SUM(M62:N62,E62,W62:Z62)/B62)</f>
        <v>0</v>
      </c>
      <c r="AH62" s="29">
        <f t="array" ref="AH62">IF(ISERROR(SUM(C62:D62)/B62),"",SUM(C62:D62)/B62)</f>
        <v>0</v>
      </c>
      <c r="AI62" s="29">
        <f t="array" ref="AI62">IF(ISERROR(SUM(F62:I62)/B62),"",SUM(F62:I62)/B62)</f>
        <v>0</v>
      </c>
      <c r="AJ62" s="29">
        <f t="array" ref="AJ62">IF(ISERROR(SUM(J62:L62)/B62),"",SUM(J62:L62)/B62)</f>
        <v>0</v>
      </c>
      <c r="AK62" s="29">
        <f t="array" ref="AK62">IF(ISERROR(SUM(O62:V62)/B62),"",SUM(O62:V62)/B62)</f>
        <v>0</v>
      </c>
      <c r="AL62" s="29">
        <f t="array" ref="AL62">IF(ISERROR(SUM(AA62)/B62),"",SUM(AA62)/B62)</f>
        <v>0</v>
      </c>
      <c r="AM62" s="29">
        <f t="array" ref="AM62">IF(ISERROR(AB62/B62),"",AB62/B62)</f>
        <v>0</v>
      </c>
      <c r="AN62" s="31"/>
      <c r="AO62" s="31"/>
    </row>
    <row r="63" spans="1:41" ht="15.75">
      <c r="A63" s="19" t="s">
        <v>50</v>
      </c>
      <c r="B63" s="20">
        <f>+B62+B34</f>
        <v>38880</v>
      </c>
      <c r="C63" s="20">
        <f>C62+C34</f>
        <v>0</v>
      </c>
      <c r="D63" s="20">
        <f>D62+D34</f>
        <v>0</v>
      </c>
      <c r="E63" s="20">
        <f t="shared" ref="E63:AD63" si="6">E62+E34</f>
        <v>0</v>
      </c>
      <c r="F63" s="20">
        <f t="shared" si="6"/>
        <v>0</v>
      </c>
      <c r="G63" s="20">
        <f t="shared" si="6"/>
        <v>0</v>
      </c>
      <c r="H63" s="20">
        <f t="shared" si="6"/>
        <v>0</v>
      </c>
      <c r="I63" s="20">
        <f t="shared" si="6"/>
        <v>0</v>
      </c>
      <c r="J63" s="20">
        <f t="shared" si="6"/>
        <v>0</v>
      </c>
      <c r="K63" s="20">
        <f t="shared" si="6"/>
        <v>0</v>
      </c>
      <c r="L63" s="20">
        <f t="shared" si="6"/>
        <v>0</v>
      </c>
      <c r="M63" s="20">
        <f t="shared" si="6"/>
        <v>0</v>
      </c>
      <c r="N63" s="20">
        <f t="shared" si="6"/>
        <v>0</v>
      </c>
      <c r="O63" s="20">
        <f t="shared" si="6"/>
        <v>0</v>
      </c>
      <c r="P63" s="20">
        <f t="shared" si="6"/>
        <v>0</v>
      </c>
      <c r="Q63" s="20">
        <f t="shared" si="6"/>
        <v>0</v>
      </c>
      <c r="R63" s="20">
        <f t="shared" si="6"/>
        <v>0</v>
      </c>
      <c r="S63" s="20">
        <f t="shared" si="6"/>
        <v>0</v>
      </c>
      <c r="T63" s="20">
        <f t="shared" si="6"/>
        <v>0</v>
      </c>
      <c r="U63" s="20">
        <f t="shared" si="6"/>
        <v>0</v>
      </c>
      <c r="V63" s="20">
        <f t="shared" si="6"/>
        <v>0</v>
      </c>
      <c r="W63" s="20">
        <f t="shared" si="6"/>
        <v>0</v>
      </c>
      <c r="X63" s="20">
        <f t="shared" si="6"/>
        <v>0</v>
      </c>
      <c r="Y63" s="20">
        <f t="shared" si="6"/>
        <v>0</v>
      </c>
      <c r="Z63" s="20">
        <f t="shared" si="6"/>
        <v>0</v>
      </c>
      <c r="AA63" s="20">
        <f t="shared" si="6"/>
        <v>0</v>
      </c>
      <c r="AB63" s="20">
        <f t="shared" si="6"/>
        <v>0</v>
      </c>
      <c r="AC63" s="28">
        <f t="shared" si="2"/>
        <v>0</v>
      </c>
      <c r="AD63" s="20">
        <f t="shared" si="6"/>
        <v>38880</v>
      </c>
      <c r="AE63" s="29">
        <f t="array" ref="AE63">IF(ISERROR(SUM(C63:D63)/B63),"",SUM(C63:D63)/B63)</f>
        <v>0</v>
      </c>
      <c r="AF63" s="29">
        <f t="array" ref="AF63">IF(ISERROR(AD63/B63),"",AD63/B63)</f>
        <v>1</v>
      </c>
      <c r="AG63" s="29">
        <f t="array" ref="AG63">IF(ISERROR(SUM(M63:N63,E63,W63:Z63)/B63),"",SUM(M63:N63,E63,W63:Z63)/B63)</f>
        <v>0</v>
      </c>
      <c r="AH63" s="29">
        <f t="array" ref="AH63">IF(ISERROR(SUM(C63:D63)/B63),"",SUM(C63:D63)/B63)</f>
        <v>0</v>
      </c>
      <c r="AI63" s="29">
        <f t="array" ref="AI63">IF(ISERROR(SUM(F63:I63)/B63),"",SUM(F63:I63)/B63)</f>
        <v>0</v>
      </c>
      <c r="AJ63" s="29">
        <f t="array" ref="AJ63">IF(ISERROR(SUM(J63:L63)/B63),"",SUM(J63:L63)/B63)</f>
        <v>0</v>
      </c>
      <c r="AK63" s="29">
        <f t="array" ref="AK63">IF(ISERROR(SUM(O63:V63)/B63),"",SUM(O63:V63)/B63)</f>
        <v>0</v>
      </c>
      <c r="AL63" s="29">
        <f t="array" ref="AL63">IF(ISERROR(SUM(AA63)/B63),"",SUM(AA63)/B63)</f>
        <v>0</v>
      </c>
      <c r="AM63" s="29">
        <f t="array" ref="AM63">IF(ISERROR(AB63/B63),"",AB63/B63)</f>
        <v>0</v>
      </c>
      <c r="AN63" s="31"/>
      <c r="AO63" s="31"/>
    </row>
    <row r="64" spans="1:41" ht="43.5" customHeight="1">
      <c r="A64" s="87" t="s">
        <v>51</v>
      </c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  <c r="AE64" s="88"/>
      <c r="AF64" s="88"/>
      <c r="AG64" s="88"/>
      <c r="AH64" s="88"/>
      <c r="AI64" s="88"/>
      <c r="AJ64" s="88"/>
      <c r="AK64" s="88"/>
      <c r="AL64" s="88"/>
      <c r="AM64" s="89"/>
      <c r="AN64" s="31"/>
      <c r="AO64" s="31"/>
    </row>
    <row r="65" spans="1:41" ht="43.5" customHeight="1">
      <c r="A65" s="90"/>
      <c r="B65" s="91"/>
      <c r="C65" s="91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  <c r="AC65" s="91"/>
      <c r="AD65" s="91"/>
      <c r="AE65" s="91"/>
      <c r="AF65" s="91"/>
      <c r="AG65" s="91"/>
      <c r="AH65" s="91"/>
      <c r="AI65" s="91"/>
      <c r="AJ65" s="91"/>
      <c r="AK65" s="91"/>
      <c r="AL65" s="91"/>
      <c r="AM65" s="92"/>
      <c r="AN65" s="31"/>
      <c r="AO65" s="31"/>
    </row>
    <row r="66" spans="1:41" ht="43.5" customHeight="1">
      <c r="A66" s="93"/>
      <c r="B66" s="94"/>
      <c r="C66" s="94"/>
      <c r="D66" s="94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  <c r="P66" s="94"/>
      <c r="Q66" s="94"/>
      <c r="R66" s="94"/>
      <c r="S66" s="94"/>
      <c r="T66" s="94"/>
      <c r="U66" s="94"/>
      <c r="V66" s="94"/>
      <c r="W66" s="94"/>
      <c r="X66" s="94"/>
      <c r="Y66" s="94"/>
      <c r="Z66" s="94"/>
      <c r="AA66" s="94"/>
      <c r="AB66" s="94"/>
      <c r="AC66" s="94"/>
      <c r="AD66" s="94"/>
      <c r="AE66" s="94"/>
      <c r="AF66" s="94"/>
      <c r="AG66" s="94"/>
      <c r="AH66" s="94"/>
      <c r="AI66" s="94"/>
      <c r="AJ66" s="94"/>
      <c r="AK66" s="94"/>
      <c r="AL66" s="94"/>
      <c r="AM66" s="95"/>
      <c r="AN66" s="31"/>
      <c r="AO66" s="31"/>
    </row>
    <row r="68" spans="1:41" ht="17.25">
      <c r="B68" s="32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4"/>
      <c r="N68" s="34"/>
      <c r="O68" s="34"/>
      <c r="P68" s="34"/>
      <c r="Q68" s="34"/>
      <c r="R68" s="34"/>
      <c r="S68" s="35"/>
      <c r="T68" s="35"/>
      <c r="U68" s="35"/>
      <c r="V68" s="35"/>
      <c r="AM68" s="32" t="s">
        <v>52</v>
      </c>
    </row>
    <row r="69" spans="1:41" ht="17.25">
      <c r="A69" s="32"/>
      <c r="B69" s="32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4"/>
      <c r="N69" s="34"/>
      <c r="O69" s="34"/>
      <c r="P69" s="34"/>
      <c r="Q69" s="34"/>
      <c r="R69" s="34"/>
      <c r="S69" s="35"/>
      <c r="T69" s="35"/>
      <c r="U69" s="35"/>
      <c r="V69" s="35"/>
    </row>
  </sheetData>
  <mergeCells count="29">
    <mergeCell ref="A64:AM66"/>
    <mergeCell ref="AH5:AH6"/>
    <mergeCell ref="AI5:AI6"/>
    <mergeCell ref="AJ5:AJ6"/>
    <mergeCell ref="AK5:AK6"/>
    <mergeCell ref="AL5:AL6"/>
    <mergeCell ref="AM5:AM6"/>
    <mergeCell ref="AC4:AC6"/>
    <mergeCell ref="F5:H5"/>
    <mergeCell ref="J5:L5"/>
    <mergeCell ref="M5:P5"/>
    <mergeCell ref="Q5:V5"/>
    <mergeCell ref="AG5:AG6"/>
    <mergeCell ref="C4:E5"/>
    <mergeCell ref="F4:I4"/>
    <mergeCell ref="J4:L4"/>
    <mergeCell ref="M4:V4"/>
    <mergeCell ref="W4:AA5"/>
    <mergeCell ref="AB4:AB6"/>
    <mergeCell ref="A2:AO2"/>
    <mergeCell ref="A3:A6"/>
    <mergeCell ref="B3:AC3"/>
    <mergeCell ref="AD3:AD6"/>
    <mergeCell ref="AE3:AE6"/>
    <mergeCell ref="AF3:AF6"/>
    <mergeCell ref="AG3:AM4"/>
    <mergeCell ref="AN3:AN6"/>
    <mergeCell ref="AO3:AO6"/>
    <mergeCell ref="B4:B6"/>
  </mergeCells>
  <phoneticPr fontId="20" type="noConversion"/>
  <pageMargins left="0.69930555555555596" right="0.69930555555555596" top="0.75" bottom="0.75" header="0.3" footer="0.3"/>
  <pageSetup paperSize="9" orientation="portrait" verticalDpi="0" r:id="rId1"/>
  <drawing r:id="rId2"/>
  <legacyDrawing r:id="rId3"/>
</worksheet>
</file>

<file path=xl/worksheets/sheet25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29" sqref="G29"/>
    </sheetView>
  </sheetViews>
  <sheetFormatPr defaultRowHeight="13.5"/>
  <sheetData/>
  <phoneticPr fontId="2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3</vt:lpstr>
      <vt:lpstr>4</vt:lpstr>
      <vt:lpstr>5</vt:lpstr>
      <vt:lpstr>6</vt:lpstr>
      <vt:lpstr>7</vt:lpstr>
      <vt:lpstr>8</vt:lpstr>
      <vt:lpstr>10</vt:lpstr>
      <vt:lpstr>11</vt:lpstr>
      <vt:lpstr>12</vt:lpstr>
      <vt:lpstr>13</vt:lpstr>
      <vt:lpstr>14</vt:lpstr>
      <vt:lpstr>15</vt:lpstr>
      <vt:lpstr>16</vt:lpstr>
      <vt:lpstr>17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样本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微软用户</cp:lastModifiedBy>
  <dcterms:created xsi:type="dcterms:W3CDTF">2006-09-13T11:21:00Z</dcterms:created>
  <dcterms:modified xsi:type="dcterms:W3CDTF">2016-12-28T05:28:57Z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2052-10.1.0.5400</vt:lpwstr>
  </property>
</Properties>
</file>